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gaku\Desktop\小学生大会\2025（R7年度）\04　香川県選抜\01　申込\元データ\"/>
    </mc:Choice>
  </mc:AlternateContent>
  <xr:revisionPtr revIDLastSave="0" documentId="13_ncr:1_{1ABFF601-D9A1-4B10-9B19-C565253F7F8A}" xr6:coauthVersionLast="47" xr6:coauthVersionMax="47" xr10:uidLastSave="{00000000-0000-0000-0000-000000000000}"/>
  <bookViews>
    <workbookView xWindow="-120" yWindow="-120" windowWidth="20730" windowHeight="11160" xr2:uid="{0D7B16E7-4B2A-4B13-A07A-3A6FA4DB1E13}"/>
  </bookViews>
  <sheets>
    <sheet name="Sheet1" sheetId="1" r:id="rId1"/>
  </sheets>
  <definedNames>
    <definedName name="_xlnm.Print_Area" localSheetId="0">Sheet1!$A$6:$Q$71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Q56" i="1"/>
  <c r="O56" i="1"/>
  <c r="N56" i="1"/>
  <c r="M56" i="1"/>
  <c r="L56" i="1"/>
  <c r="Q55" i="1"/>
  <c r="O55" i="1"/>
  <c r="N55" i="1"/>
  <c r="M55" i="1"/>
  <c r="L55" i="1"/>
  <c r="Q54" i="1"/>
  <c r="O54" i="1"/>
  <c r="N54" i="1"/>
  <c r="M54" i="1"/>
  <c r="L54" i="1"/>
  <c r="Q53" i="1"/>
  <c r="O53" i="1"/>
  <c r="N53" i="1"/>
  <c r="M53" i="1"/>
  <c r="L53" i="1"/>
  <c r="Q52" i="1"/>
  <c r="O52" i="1"/>
  <c r="N52" i="1"/>
  <c r="M52" i="1"/>
  <c r="L52" i="1"/>
  <c r="Q51" i="1"/>
  <c r="O51" i="1"/>
  <c r="N51" i="1"/>
  <c r="M51" i="1"/>
  <c r="L51" i="1"/>
  <c r="Q50" i="1"/>
  <c r="O50" i="1"/>
  <c r="N50" i="1"/>
  <c r="M50" i="1"/>
  <c r="L50" i="1"/>
  <c r="Q49" i="1"/>
  <c r="O49" i="1"/>
  <c r="N49" i="1"/>
  <c r="M49" i="1"/>
  <c r="L49" i="1"/>
  <c r="Q48" i="1"/>
  <c r="O48" i="1"/>
  <c r="N48" i="1"/>
  <c r="M48" i="1"/>
  <c r="L48" i="1"/>
  <c r="Q47" i="1"/>
  <c r="O47" i="1"/>
  <c r="N47" i="1"/>
  <c r="M47" i="1"/>
  <c r="L47" i="1"/>
  <c r="Q46" i="1"/>
  <c r="O46" i="1"/>
  <c r="N46" i="1"/>
  <c r="M46" i="1"/>
  <c r="L46" i="1"/>
  <c r="Q45" i="1"/>
  <c r="O45" i="1"/>
  <c r="N45" i="1"/>
  <c r="M45" i="1"/>
  <c r="L45" i="1"/>
  <c r="Q44" i="1"/>
  <c r="O44" i="1"/>
  <c r="N44" i="1"/>
  <c r="M44" i="1"/>
  <c r="L44" i="1"/>
  <c r="Q43" i="1"/>
  <c r="O43" i="1"/>
  <c r="N43" i="1"/>
  <c r="M43" i="1"/>
  <c r="L43" i="1"/>
  <c r="Q42" i="1"/>
  <c r="O42" i="1"/>
  <c r="N42" i="1"/>
  <c r="M42" i="1"/>
  <c r="L42" i="1"/>
  <c r="Q41" i="1"/>
  <c r="O41" i="1"/>
  <c r="N41" i="1"/>
  <c r="M41" i="1"/>
  <c r="L41" i="1"/>
  <c r="Q40" i="1"/>
  <c r="O40" i="1"/>
  <c r="N40" i="1"/>
  <c r="M40" i="1"/>
  <c r="L40" i="1"/>
  <c r="Q39" i="1"/>
  <c r="O39" i="1"/>
  <c r="N39" i="1"/>
  <c r="M39" i="1"/>
  <c r="L39" i="1"/>
  <c r="Q38" i="1"/>
  <c r="O38" i="1"/>
  <c r="N38" i="1"/>
  <c r="M38" i="1"/>
  <c r="L38" i="1"/>
  <c r="Q37" i="1"/>
  <c r="O37" i="1"/>
  <c r="N37" i="1"/>
  <c r="M37" i="1"/>
  <c r="L37" i="1"/>
  <c r="Q36" i="1"/>
  <c r="O36" i="1"/>
  <c r="N36" i="1"/>
  <c r="M36" i="1"/>
  <c r="L36" i="1"/>
  <c r="Q35" i="1"/>
  <c r="O35" i="1"/>
  <c r="N35" i="1"/>
  <c r="M35" i="1"/>
  <c r="L35" i="1"/>
  <c r="Q34" i="1"/>
  <c r="O34" i="1"/>
  <c r="N34" i="1"/>
  <c r="M34" i="1"/>
  <c r="L34" i="1"/>
  <c r="Q33" i="1"/>
  <c r="O33" i="1"/>
  <c r="N33" i="1"/>
  <c r="M33" i="1"/>
  <c r="L33" i="1"/>
  <c r="Q32" i="1"/>
  <c r="O32" i="1"/>
  <c r="N32" i="1"/>
  <c r="M32" i="1"/>
  <c r="L32" i="1"/>
  <c r="Q31" i="1"/>
  <c r="O31" i="1"/>
  <c r="N31" i="1"/>
  <c r="M31" i="1"/>
  <c r="L31" i="1"/>
  <c r="Q30" i="1"/>
  <c r="O30" i="1"/>
  <c r="N30" i="1"/>
  <c r="M30" i="1"/>
  <c r="L30" i="1"/>
  <c r="Q29" i="1"/>
  <c r="O29" i="1"/>
  <c r="N29" i="1"/>
  <c r="M29" i="1"/>
  <c r="L29" i="1"/>
  <c r="Q28" i="1"/>
  <c r="O28" i="1"/>
  <c r="N28" i="1"/>
  <c r="M28" i="1"/>
  <c r="L28" i="1"/>
  <c r="Q27" i="1"/>
  <c r="O27" i="1"/>
  <c r="N27" i="1"/>
  <c r="M27" i="1"/>
  <c r="L27" i="1"/>
  <c r="Q26" i="1"/>
  <c r="O26" i="1"/>
  <c r="N26" i="1"/>
  <c r="M26" i="1"/>
  <c r="L26" i="1"/>
  <c r="Q25" i="1"/>
  <c r="O25" i="1"/>
  <c r="N25" i="1"/>
  <c r="M25" i="1"/>
  <c r="L25" i="1"/>
  <c r="Q24" i="1"/>
  <c r="O24" i="1"/>
  <c r="N24" i="1"/>
  <c r="M24" i="1"/>
  <c r="L24" i="1"/>
  <c r="Q23" i="1"/>
  <c r="O23" i="1"/>
  <c r="N23" i="1"/>
  <c r="M23" i="1"/>
  <c r="L23" i="1"/>
  <c r="Q22" i="1"/>
  <c r="O22" i="1"/>
  <c r="N22" i="1"/>
  <c r="M22" i="1"/>
  <c r="L22" i="1"/>
  <c r="Q21" i="1"/>
  <c r="O21" i="1"/>
  <c r="N21" i="1"/>
  <c r="M21" i="1"/>
  <c r="L21" i="1"/>
  <c r="Q20" i="1"/>
  <c r="O20" i="1"/>
  <c r="N20" i="1"/>
  <c r="M20" i="1"/>
  <c r="L20" i="1"/>
  <c r="Q19" i="1"/>
  <c r="O19" i="1"/>
  <c r="N19" i="1"/>
  <c r="M19" i="1"/>
  <c r="L19" i="1"/>
  <c r="Q18" i="1"/>
  <c r="O18" i="1"/>
  <c r="N18" i="1"/>
  <c r="M18" i="1"/>
  <c r="L18" i="1"/>
  <c r="Q17" i="1"/>
  <c r="F9" i="1"/>
  <c r="E63" i="1"/>
  <c r="I63" i="1" s="1"/>
  <c r="H59" i="1"/>
  <c r="E62" i="1" s="1"/>
  <c r="I62" i="1" s="1"/>
  <c r="I64" i="1" l="1"/>
  <c r="N17" i="1"/>
  <c r="M17" i="1"/>
  <c r="L17" i="1"/>
  <c r="K10" i="1"/>
  <c r="C13" i="1"/>
  <c r="C12" i="1"/>
  <c r="C11" i="1"/>
  <c r="D10" i="1" l="1"/>
</calcChain>
</file>

<file path=xl/sharedStrings.xml><?xml version="1.0" encoding="utf-8"?>
<sst xmlns="http://schemas.openxmlformats.org/spreadsheetml/2006/main" count="1927" uniqueCount="1149">
  <si>
    <t>（ﾌﾘｶﾞﾅ）</t>
    <phoneticPr fontId="2"/>
  </si>
  <si>
    <t>所属名</t>
    <rPh sb="0" eb="2">
      <t>ショゾク</t>
    </rPh>
    <rPh sb="2" eb="3">
      <t>メイ</t>
    </rPh>
    <phoneticPr fontId="2"/>
  </si>
  <si>
    <t>連絡先（ＴＥＬ）</t>
    <rPh sb="0" eb="3">
      <t>レンラクサキ</t>
    </rPh>
    <phoneticPr fontId="2"/>
  </si>
  <si>
    <t>eメールアドレス</t>
    <phoneticPr fontId="2"/>
  </si>
  <si>
    <t>No.</t>
    <phoneticPr fontId="2"/>
  </si>
  <si>
    <t>氏名</t>
    <rPh sb="0" eb="2">
      <t>シメイ</t>
    </rPh>
    <phoneticPr fontId="2"/>
  </si>
  <si>
    <t>ｼﾒｲ　ﾖﾐｶﾞﾅ</t>
    <phoneticPr fontId="2"/>
  </si>
  <si>
    <t>所属</t>
    <rPh sb="0" eb="2">
      <t>ショゾク</t>
    </rPh>
    <phoneticPr fontId="2"/>
  </si>
  <si>
    <t>個人種目</t>
    <rPh sb="0" eb="2">
      <t>コジン</t>
    </rPh>
    <rPh sb="2" eb="4">
      <t>シュモク</t>
    </rPh>
    <phoneticPr fontId="2"/>
  </si>
  <si>
    <t>リレー</t>
    <phoneticPr fontId="2"/>
  </si>
  <si>
    <t>長炭</t>
  </si>
  <si>
    <t>０８７７－６２－１６１６</t>
    <phoneticPr fontId="2"/>
  </si>
  <si>
    <t>chuuou-s@zentsuji.ed.jp</t>
    <phoneticPr fontId="2"/>
  </si>
  <si>
    <t>No.ｶｰﾄﾞ</t>
    <phoneticPr fontId="2"/>
  </si>
  <si>
    <t>与北</t>
  </si>
  <si>
    <t>竜川</t>
  </si>
  <si>
    <t>筆岡</t>
  </si>
  <si>
    <t>吉原</t>
  </si>
  <si>
    <t>高篠</t>
  </si>
  <si>
    <t>四条</t>
  </si>
  <si>
    <t>満濃南</t>
  </si>
  <si>
    <t>琴南</t>
  </si>
  <si>
    <t>仲南</t>
  </si>
  <si>
    <t>琴平</t>
  </si>
  <si>
    <t>榎井</t>
  </si>
  <si>
    <t>象郷</t>
  </si>
  <si>
    <t>四箇</t>
  </si>
  <si>
    <t>白方</t>
  </si>
  <si>
    <t>豊原</t>
  </si>
  <si>
    <t>多度津</t>
  </si>
  <si>
    <t>ﾖｷﾞﾀ</t>
  </si>
  <si>
    <t>ﾀﾂｶﾜ</t>
  </si>
  <si>
    <t>ﾌﾃﾞｵｶ</t>
  </si>
  <si>
    <t>ﾖｼﾜﾗ</t>
  </si>
  <si>
    <t>ﾀｶｼﾉ</t>
  </si>
  <si>
    <t>ｼｼﾞｮｳ</t>
  </si>
  <si>
    <t>ﾏﾝﾉｳﾐﾅﾐ</t>
  </si>
  <si>
    <t>ﾅｶﾞｽﾐ</t>
  </si>
  <si>
    <t>ｺﾄﾅﾐ</t>
  </si>
  <si>
    <t>ﾁｭｳﾅﾝ</t>
  </si>
  <si>
    <t>ｺﾄﾋﾗ</t>
  </si>
  <si>
    <t>ｴﾅｲ</t>
  </si>
  <si>
    <t>ｿﾞｳｺﾞｳ</t>
  </si>
  <si>
    <t>ｼｶ</t>
  </si>
  <si>
    <t>ｼﾗｶﾀ</t>
  </si>
  <si>
    <t>ﾄﾖﾊﾗ</t>
  </si>
  <si>
    <t>ﾀﾄﾞﾂ</t>
  </si>
  <si>
    <t>学年</t>
    <rPh sb="0" eb="1">
      <t>ガク</t>
    </rPh>
    <rPh sb="1" eb="2">
      <t>ネン</t>
    </rPh>
    <phoneticPr fontId="2"/>
  </si>
  <si>
    <t>性別</t>
    <rPh sb="0" eb="1">
      <t>セイ</t>
    </rPh>
    <rPh sb="1" eb="2">
      <t>ベツ</t>
    </rPh>
    <phoneticPr fontId="2"/>
  </si>
  <si>
    <t>５男</t>
    <rPh sb="1" eb="2">
      <t>オトコ</t>
    </rPh>
    <phoneticPr fontId="2"/>
  </si>
  <si>
    <t>５女</t>
    <rPh sb="1" eb="2">
      <t>オンナ</t>
    </rPh>
    <phoneticPr fontId="2"/>
  </si>
  <si>
    <t>６男</t>
    <rPh sb="1" eb="2">
      <t>オトコ</t>
    </rPh>
    <phoneticPr fontId="2"/>
  </si>
  <si>
    <t>６女</t>
    <rPh sb="1" eb="2">
      <t>オンナ</t>
    </rPh>
    <phoneticPr fontId="2"/>
  </si>
  <si>
    <t>０８７７－６２－０７０１</t>
    <phoneticPr fontId="2"/>
  </si>
  <si>
    <t>seibu-s@zentsuji.ed.jp</t>
    <phoneticPr fontId="2"/>
  </si>
  <si>
    <t>0877-62-0702</t>
    <phoneticPr fontId="2"/>
  </si>
  <si>
    <t>nanbu-s@zentsuji.ed.jp</t>
    <phoneticPr fontId="2"/>
  </si>
  <si>
    <t>0877-62-0703</t>
    <phoneticPr fontId="2"/>
  </si>
  <si>
    <t>toubu-s@zentsuji.ed.jp</t>
    <phoneticPr fontId="2"/>
  </si>
  <si>
    <t>0877-62-0704</t>
    <phoneticPr fontId="2"/>
  </si>
  <si>
    <t>yogita-s@zentsuji.ed.jp</t>
    <phoneticPr fontId="2"/>
  </si>
  <si>
    <t>0877-62-0705</t>
    <phoneticPr fontId="2"/>
  </si>
  <si>
    <t>tatsukawa-s@zentsuji.ed.jp</t>
    <phoneticPr fontId="2"/>
  </si>
  <si>
    <t>0877-62-0706</t>
    <phoneticPr fontId="2"/>
  </si>
  <si>
    <t>fudeoka-s@zentsuji.ed.jp</t>
    <phoneticPr fontId="2"/>
  </si>
  <si>
    <t>0877-62-0707</t>
    <phoneticPr fontId="2"/>
  </si>
  <si>
    <t>yoshiwara-s@zentsuji.ed.jp</t>
    <phoneticPr fontId="2"/>
  </si>
  <si>
    <t>0877-73-2831</t>
    <phoneticPr fontId="2"/>
  </si>
  <si>
    <t>0877-73-2494</t>
    <phoneticPr fontId="2"/>
  </si>
  <si>
    <t>school@e-enai.ed.jp</t>
    <phoneticPr fontId="2"/>
  </si>
  <si>
    <t>0877-73-2830</t>
    <phoneticPr fontId="2"/>
  </si>
  <si>
    <t>0877-32-3331</t>
    <phoneticPr fontId="2"/>
  </si>
  <si>
    <t>info@shirakatasyo.tadotsu.jp</t>
    <phoneticPr fontId="2"/>
  </si>
  <si>
    <t>0877-32-2050</t>
    <phoneticPr fontId="2"/>
  </si>
  <si>
    <t>info@toyoharasyo.tadotsu.jp</t>
    <phoneticPr fontId="2"/>
  </si>
  <si>
    <t>0877-33-1616</t>
    <phoneticPr fontId="2"/>
  </si>
  <si>
    <t>info@tadotsusyo.tadotsu.jp</t>
    <phoneticPr fontId="2"/>
  </si>
  <si>
    <t>0877-85-2010</t>
    <phoneticPr fontId="2"/>
  </si>
  <si>
    <t>0877-73-3842</t>
    <phoneticPr fontId="2"/>
  </si>
  <si>
    <t>0877-73-5514</t>
    <phoneticPr fontId="2"/>
  </si>
  <si>
    <t>0877-79-2110</t>
    <phoneticPr fontId="2"/>
  </si>
  <si>
    <t>mannom-e@mannom-e.edu.town.manno.kagawa.jp</t>
    <phoneticPr fontId="2"/>
  </si>
  <si>
    <t>0877-79-2006</t>
    <phoneticPr fontId="2"/>
  </si>
  <si>
    <t>nagasumi-e@nagasumi-e.edu.town.manno.kagawa.jp</t>
    <phoneticPr fontId="2"/>
  </si>
  <si>
    <t>chunan-e@chunann-e.edu.town.manno.kagawa.jp</t>
    <phoneticPr fontId="2"/>
  </si>
  <si>
    <t>0877-77-2230</t>
    <phoneticPr fontId="2"/>
  </si>
  <si>
    <t>印</t>
    <rPh sb="0" eb="1">
      <t>イン</t>
    </rPh>
    <phoneticPr fontId="2"/>
  </si>
  <si>
    <t>所属長名</t>
    <rPh sb="0" eb="3">
      <t>ショゾクチョウ</t>
    </rPh>
    <rPh sb="3" eb="4">
      <t>メイ</t>
    </rPh>
    <phoneticPr fontId="2"/>
  </si>
  <si>
    <t>リレー記録</t>
    <rPh sb="3" eb="5">
      <t>キロク</t>
    </rPh>
    <phoneticPr fontId="2"/>
  </si>
  <si>
    <t>個人種目記録</t>
    <rPh sb="0" eb="2">
      <t>コジン</t>
    </rPh>
    <rPh sb="2" eb="4">
      <t>シュモク</t>
    </rPh>
    <rPh sb="4" eb="6">
      <t>キロク</t>
    </rPh>
    <phoneticPr fontId="2"/>
  </si>
  <si>
    <t>善通寺中央</t>
    <rPh sb="0" eb="3">
      <t>ゼンツウジ</t>
    </rPh>
    <rPh sb="3" eb="5">
      <t>チュウオウ</t>
    </rPh>
    <phoneticPr fontId="1"/>
  </si>
  <si>
    <t>善通寺西部</t>
    <rPh sb="0" eb="3">
      <t>ゼンツウジ</t>
    </rPh>
    <rPh sb="3" eb="5">
      <t>セイブ</t>
    </rPh>
    <phoneticPr fontId="1"/>
  </si>
  <si>
    <t>善通寺南部</t>
    <rPh sb="0" eb="3">
      <t>ゼンツウジ</t>
    </rPh>
    <rPh sb="3" eb="5">
      <t>ナンブ</t>
    </rPh>
    <phoneticPr fontId="1"/>
  </si>
  <si>
    <t>善通寺東部</t>
    <rPh sb="0" eb="3">
      <t>ゼンツウジ</t>
    </rPh>
    <rPh sb="3" eb="5">
      <t>トウブ</t>
    </rPh>
    <phoneticPr fontId="1"/>
  </si>
  <si>
    <t>ｾﾞﾝﾂｳｼﾞｾｲﾌﾞ</t>
    <phoneticPr fontId="2"/>
  </si>
  <si>
    <t>ｾﾞﾝﾂｳｼﾞﾅﾝﾌﾞ</t>
    <phoneticPr fontId="2"/>
  </si>
  <si>
    <t>ｾﾞﾝﾂｳｼﾞﾄｳﾌﾞ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</si>
  <si>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</si>
  <si>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</si>
  <si>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</si>
  <si>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人</t>
    <rPh sb="0" eb="1">
      <t>ニン</t>
    </rPh>
    <phoneticPr fontId="2"/>
  </si>
  <si>
    <t>個人種目参加者</t>
    <rPh sb="0" eb="2">
      <t>コジン</t>
    </rPh>
    <rPh sb="2" eb="4">
      <t>シュモク</t>
    </rPh>
    <rPh sb="4" eb="7">
      <t>サンカシャ</t>
    </rPh>
    <phoneticPr fontId="2"/>
  </si>
  <si>
    <t>リレー</t>
  </si>
  <si>
    <t>リレー</t>
    <phoneticPr fontId="2"/>
  </si>
  <si>
    <t>チーム</t>
    <phoneticPr fontId="2"/>
  </si>
  <si>
    <r>
      <t>人　　</t>
    </r>
    <r>
      <rPr>
        <sz val="15"/>
        <rFont val="Segoe UI Symbol"/>
        <family val="1"/>
      </rPr>
      <t>✕</t>
    </r>
    <rPh sb="0" eb="1">
      <t>ニン</t>
    </rPh>
    <phoneticPr fontId="2"/>
  </si>
  <si>
    <t>円</t>
    <rPh sb="0" eb="1">
      <t>エン</t>
    </rPh>
    <phoneticPr fontId="2"/>
  </si>
  <si>
    <t>円　　　　＝</t>
    <rPh sb="0" eb="1">
      <t>エン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</si>
  <si>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</si>
  <si>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</si>
  <si>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</si>
  <si>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香川陸上競技協会会長</t>
    <rPh sb="0" eb="2">
      <t>カガワ</t>
    </rPh>
    <rPh sb="2" eb="4">
      <t>リクジョウ</t>
    </rPh>
    <rPh sb="4" eb="6">
      <t>キョウギ</t>
    </rPh>
    <rPh sb="6" eb="8">
      <t>キョウカイ</t>
    </rPh>
    <rPh sb="8" eb="10">
      <t>カイチョウ</t>
    </rPh>
    <phoneticPr fontId="2"/>
  </si>
  <si>
    <t>殿</t>
    <rPh sb="0" eb="1">
      <t>ドノ</t>
    </rPh>
    <phoneticPr fontId="2"/>
  </si>
  <si>
    <t>上記の通り参加料を添えて申し込みます。</t>
    <rPh sb="0" eb="2">
      <t>ジョウキ</t>
    </rPh>
    <rPh sb="3" eb="4">
      <t>トオ</t>
    </rPh>
    <rPh sb="5" eb="8">
      <t>サンカリョウ</t>
    </rPh>
    <rPh sb="9" eb="10">
      <t>ソ</t>
    </rPh>
    <rPh sb="12" eb="13">
      <t>モウ</t>
    </rPh>
    <rPh sb="14" eb="15">
      <t>コ</t>
    </rPh>
    <phoneticPr fontId="2"/>
  </si>
  <si>
    <t>指導責任者</t>
    <rPh sb="0" eb="2">
      <t>シドウ</t>
    </rPh>
    <rPh sb="2" eb="5">
      <t>セキニンシャ</t>
    </rPh>
    <phoneticPr fontId="2"/>
  </si>
  <si>
    <t>（</t>
    <phoneticPr fontId="2"/>
  </si>
  <si>
    <t>　　印</t>
    <rPh sb="2" eb="3">
      <t>イン</t>
    </rPh>
    <phoneticPr fontId="2"/>
  </si>
  <si>
    <t>確認のため、所属長の確認を得た申込書（このｼｰﾄを印刷捺印したもの）を、申し込み先へ期日までに必ず送付してください。
メールだけの申し込みは、受け付けることができません。</t>
    <phoneticPr fontId="2"/>
  </si>
  <si>
    <t>新番丁</t>
    <rPh sb="0" eb="1">
      <t>シン</t>
    </rPh>
    <rPh sb="1" eb="2">
      <t>バン</t>
    </rPh>
    <rPh sb="2" eb="3">
      <t>チョウ</t>
    </rPh>
    <phoneticPr fontId="2"/>
  </si>
  <si>
    <t>亀阜</t>
    <rPh sb="0" eb="1">
      <t>カメ</t>
    </rPh>
    <rPh sb="1" eb="2">
      <t>フ</t>
    </rPh>
    <phoneticPr fontId="2"/>
  </si>
  <si>
    <t>亀阜　分校</t>
    <rPh sb="0" eb="1">
      <t>カメ</t>
    </rPh>
    <rPh sb="1" eb="2">
      <t>フ</t>
    </rPh>
    <rPh sb="3" eb="5">
      <t>ブンコウ</t>
    </rPh>
    <phoneticPr fontId="2"/>
  </si>
  <si>
    <t>栗林</t>
    <rPh sb="0" eb="2">
      <t>リツリン</t>
    </rPh>
    <phoneticPr fontId="2"/>
  </si>
  <si>
    <t>花園</t>
    <rPh sb="0" eb="2">
      <t>ハナゾノ</t>
    </rPh>
    <phoneticPr fontId="2"/>
  </si>
  <si>
    <t>高松第一</t>
    <rPh sb="0" eb="2">
      <t>タカマツ</t>
    </rPh>
    <rPh sb="2" eb="3">
      <t>ダイ</t>
    </rPh>
    <rPh sb="3" eb="4">
      <t>1</t>
    </rPh>
    <phoneticPr fontId="2"/>
  </si>
  <si>
    <t>鶴尾</t>
    <rPh sb="0" eb="2">
      <t>ツルオ</t>
    </rPh>
    <phoneticPr fontId="2"/>
  </si>
  <si>
    <t>太田</t>
    <rPh sb="0" eb="2">
      <t>オオタ</t>
    </rPh>
    <phoneticPr fontId="2"/>
  </si>
  <si>
    <t>木太</t>
    <rPh sb="0" eb="2">
      <t>キタ</t>
    </rPh>
    <phoneticPr fontId="2"/>
  </si>
  <si>
    <t>古高松</t>
    <rPh sb="0" eb="3">
      <t>フルタカマツ</t>
    </rPh>
    <phoneticPr fontId="2"/>
  </si>
  <si>
    <t>屋島</t>
    <rPh sb="0" eb="2">
      <t>ヤシマ</t>
    </rPh>
    <phoneticPr fontId="2"/>
  </si>
  <si>
    <t>前田</t>
    <rPh sb="0" eb="2">
      <t>マエダ</t>
    </rPh>
    <phoneticPr fontId="2"/>
  </si>
  <si>
    <t>川添</t>
    <rPh sb="0" eb="2">
      <t>カワゾエ</t>
    </rPh>
    <phoneticPr fontId="2"/>
  </si>
  <si>
    <t>林</t>
    <rPh sb="0" eb="1">
      <t>ハヤシ</t>
    </rPh>
    <phoneticPr fontId="2"/>
  </si>
  <si>
    <t>三渓</t>
    <rPh sb="0" eb="2">
      <t>サンケイ</t>
    </rPh>
    <phoneticPr fontId="2"/>
  </si>
  <si>
    <t>仏生山</t>
    <rPh sb="0" eb="3">
      <t>ブッショウザン</t>
    </rPh>
    <phoneticPr fontId="2"/>
  </si>
  <si>
    <t>香西</t>
    <rPh sb="0" eb="2">
      <t>コウザイ</t>
    </rPh>
    <phoneticPr fontId="2"/>
  </si>
  <si>
    <t>一宮</t>
    <rPh sb="0" eb="2">
      <t>イチノミヤ</t>
    </rPh>
    <phoneticPr fontId="2"/>
  </si>
  <si>
    <t>多肥</t>
    <rPh sb="0" eb="2">
      <t>タヒ</t>
    </rPh>
    <phoneticPr fontId="2"/>
  </si>
  <si>
    <t>川岡</t>
    <rPh sb="0" eb="2">
      <t>カワオカ</t>
    </rPh>
    <phoneticPr fontId="2"/>
  </si>
  <si>
    <t>円座</t>
    <rPh sb="0" eb="2">
      <t>エンザ</t>
    </rPh>
    <phoneticPr fontId="2"/>
  </si>
  <si>
    <t>檀紙</t>
    <rPh sb="0" eb="2">
      <t>ダンシ</t>
    </rPh>
    <phoneticPr fontId="2"/>
  </si>
  <si>
    <t>弦打</t>
    <rPh sb="0" eb="1">
      <t>ツル</t>
    </rPh>
    <rPh sb="1" eb="2">
      <t>ウ</t>
    </rPh>
    <phoneticPr fontId="2"/>
  </si>
  <si>
    <t>鬼無</t>
    <rPh sb="0" eb="2">
      <t>キナシ</t>
    </rPh>
    <phoneticPr fontId="2"/>
  </si>
  <si>
    <t>下笠居</t>
    <rPh sb="0" eb="1">
      <t>シモ</t>
    </rPh>
    <phoneticPr fontId="2"/>
  </si>
  <si>
    <t>女木</t>
    <rPh sb="0" eb="2">
      <t>メギ</t>
    </rPh>
    <phoneticPr fontId="2"/>
  </si>
  <si>
    <t>男木</t>
    <rPh sb="0" eb="2">
      <t>オギ</t>
    </rPh>
    <phoneticPr fontId="2"/>
  </si>
  <si>
    <t>川島</t>
    <rPh sb="0" eb="2">
      <t>カワシマ</t>
    </rPh>
    <phoneticPr fontId="2"/>
  </si>
  <si>
    <t>十河</t>
    <rPh sb="0" eb="2">
      <t>ソゴウ</t>
    </rPh>
    <phoneticPr fontId="2"/>
  </si>
  <si>
    <t>東植田</t>
    <rPh sb="0" eb="1">
      <t>ヒガシ</t>
    </rPh>
    <rPh sb="1" eb="3">
      <t>ウエタ</t>
    </rPh>
    <phoneticPr fontId="2"/>
  </si>
  <si>
    <t>東植田　分校</t>
    <rPh sb="0" eb="1">
      <t>ヒガシ</t>
    </rPh>
    <rPh sb="1" eb="3">
      <t>ウエタ</t>
    </rPh>
    <rPh sb="4" eb="6">
      <t>ブンコウ</t>
    </rPh>
    <phoneticPr fontId="2"/>
  </si>
  <si>
    <t>植田</t>
    <rPh sb="0" eb="2">
      <t>ウエタ</t>
    </rPh>
    <phoneticPr fontId="2"/>
  </si>
  <si>
    <t>高松中央</t>
    <rPh sb="0" eb="2">
      <t>タカマツ</t>
    </rPh>
    <rPh sb="2" eb="4">
      <t>チュウオウ</t>
    </rPh>
    <phoneticPr fontId="2"/>
  </si>
  <si>
    <t>太田南</t>
    <rPh sb="0" eb="2">
      <t>オオタ</t>
    </rPh>
    <rPh sb="2" eb="3">
      <t>ミナミ</t>
    </rPh>
    <phoneticPr fontId="2"/>
  </si>
  <si>
    <t>木太南</t>
    <rPh sb="0" eb="2">
      <t>キタ</t>
    </rPh>
    <rPh sb="2" eb="3">
      <t>ミナミ</t>
    </rPh>
    <phoneticPr fontId="2"/>
  </si>
  <si>
    <t>古高松南</t>
    <rPh sb="0" eb="3">
      <t>フルタカマツ</t>
    </rPh>
    <rPh sb="3" eb="4">
      <t>ミナミ</t>
    </rPh>
    <phoneticPr fontId="2"/>
  </si>
  <si>
    <t>屋島東</t>
    <rPh sb="0" eb="2">
      <t>ヤシマ</t>
    </rPh>
    <rPh sb="2" eb="3">
      <t>ヒガシ</t>
    </rPh>
    <phoneticPr fontId="2"/>
  </si>
  <si>
    <t>屋島西</t>
    <rPh sb="0" eb="2">
      <t>ヤシマ</t>
    </rPh>
    <rPh sb="2" eb="3">
      <t>ニシ</t>
    </rPh>
    <phoneticPr fontId="2"/>
  </si>
  <si>
    <t>木太北部</t>
    <rPh sb="0" eb="2">
      <t>キタ</t>
    </rPh>
    <rPh sb="2" eb="4">
      <t>ホクブ</t>
    </rPh>
    <phoneticPr fontId="2"/>
  </si>
  <si>
    <t>塩江</t>
    <rPh sb="0" eb="2">
      <t>シオノエ</t>
    </rPh>
    <phoneticPr fontId="2"/>
  </si>
  <si>
    <t>庵治</t>
    <rPh sb="0" eb="2">
      <t>アジ</t>
    </rPh>
    <phoneticPr fontId="2"/>
  </si>
  <si>
    <t>庵治第二</t>
    <rPh sb="0" eb="2">
      <t>アジ</t>
    </rPh>
    <rPh sb="2" eb="4">
      <t>ダイニ</t>
    </rPh>
    <phoneticPr fontId="2"/>
  </si>
  <si>
    <t>牟礼</t>
    <rPh sb="0" eb="2">
      <t>ムレ</t>
    </rPh>
    <phoneticPr fontId="2"/>
  </si>
  <si>
    <t>牟礼南</t>
    <rPh sb="0" eb="2">
      <t>ムレ</t>
    </rPh>
    <rPh sb="2" eb="3">
      <t>ミナミ</t>
    </rPh>
    <phoneticPr fontId="2"/>
  </si>
  <si>
    <t>大野</t>
    <rPh sb="0" eb="2">
      <t>オオノ</t>
    </rPh>
    <phoneticPr fontId="2"/>
  </si>
  <si>
    <t>浅野</t>
    <rPh sb="0" eb="2">
      <t>アサノ</t>
    </rPh>
    <phoneticPr fontId="2"/>
  </si>
  <si>
    <t>川東</t>
    <rPh sb="0" eb="2">
      <t>カワヒガシ</t>
    </rPh>
    <phoneticPr fontId="2"/>
  </si>
  <si>
    <t>香南</t>
    <rPh sb="0" eb="2">
      <t>コウナン</t>
    </rPh>
    <phoneticPr fontId="2"/>
  </si>
  <si>
    <t>国分寺北部</t>
    <rPh sb="0" eb="3">
      <t>コクブンジ</t>
    </rPh>
    <rPh sb="3" eb="5">
      <t>ホクブ</t>
    </rPh>
    <phoneticPr fontId="2"/>
  </si>
  <si>
    <t>国分寺南部</t>
    <rPh sb="0" eb="3">
      <t>コクブンジ</t>
    </rPh>
    <rPh sb="3" eb="5">
      <t>ナンブ</t>
    </rPh>
    <phoneticPr fontId="2"/>
  </si>
  <si>
    <t>城乾</t>
    <rPh sb="0" eb="1">
      <t>シロ</t>
    </rPh>
    <rPh sb="1" eb="2">
      <t>イヌイ</t>
    </rPh>
    <phoneticPr fontId="2"/>
  </si>
  <si>
    <t>城坤</t>
    <rPh sb="0" eb="1">
      <t>ジョウ</t>
    </rPh>
    <rPh sb="1" eb="2">
      <t>コン</t>
    </rPh>
    <phoneticPr fontId="2"/>
  </si>
  <si>
    <t>城北</t>
    <rPh sb="0" eb="2">
      <t>ジョウホク</t>
    </rPh>
    <phoneticPr fontId="2"/>
  </si>
  <si>
    <t>城西</t>
    <rPh sb="0" eb="2">
      <t>ジョウセイ</t>
    </rPh>
    <phoneticPr fontId="2"/>
  </si>
  <si>
    <t>城南</t>
    <rPh sb="0" eb="2">
      <t>ジョウナン</t>
    </rPh>
    <phoneticPr fontId="2"/>
  </si>
  <si>
    <t>城東</t>
    <rPh sb="0" eb="2">
      <t>ジョウトウ</t>
    </rPh>
    <phoneticPr fontId="2"/>
  </si>
  <si>
    <t>城辰</t>
    <rPh sb="0" eb="1">
      <t>ジョウ</t>
    </rPh>
    <rPh sb="1" eb="2">
      <t>シン</t>
    </rPh>
    <phoneticPr fontId="2"/>
  </si>
  <si>
    <t>本島</t>
    <rPh sb="0" eb="2">
      <t>ホンジマ</t>
    </rPh>
    <phoneticPr fontId="2"/>
  </si>
  <si>
    <t>郡家</t>
    <rPh sb="0" eb="2">
      <t>グンゲ</t>
    </rPh>
    <phoneticPr fontId="2"/>
  </si>
  <si>
    <t>飯野</t>
    <rPh sb="0" eb="2">
      <t>イイノ</t>
    </rPh>
    <phoneticPr fontId="2"/>
  </si>
  <si>
    <t>垂水</t>
    <rPh sb="0" eb="2">
      <t>タルミ</t>
    </rPh>
    <phoneticPr fontId="2"/>
  </si>
  <si>
    <t>広島</t>
    <rPh sb="0" eb="2">
      <t>ヒロシマ</t>
    </rPh>
    <phoneticPr fontId="2"/>
  </si>
  <si>
    <t>小手島</t>
    <rPh sb="0" eb="3">
      <t>オテシマ</t>
    </rPh>
    <phoneticPr fontId="2"/>
  </si>
  <si>
    <t>富熊</t>
    <rPh sb="0" eb="2">
      <t>トミクマ</t>
    </rPh>
    <phoneticPr fontId="2"/>
  </si>
  <si>
    <t>栗熊</t>
    <rPh sb="0" eb="2">
      <t>クリクマ</t>
    </rPh>
    <phoneticPr fontId="2"/>
  </si>
  <si>
    <t>岡田</t>
    <rPh sb="0" eb="2">
      <t>オカダ</t>
    </rPh>
    <phoneticPr fontId="2"/>
  </si>
  <si>
    <t>飯山北</t>
    <rPh sb="0" eb="2">
      <t>ハンザン</t>
    </rPh>
    <rPh sb="2" eb="3">
      <t>キタ</t>
    </rPh>
    <phoneticPr fontId="2"/>
  </si>
  <si>
    <t>飯山南</t>
    <rPh sb="0" eb="2">
      <t>ハンザン</t>
    </rPh>
    <rPh sb="2" eb="3">
      <t>ミナミ</t>
    </rPh>
    <phoneticPr fontId="2"/>
  </si>
  <si>
    <t>坂出</t>
    <rPh sb="0" eb="2">
      <t>サカイデ</t>
    </rPh>
    <phoneticPr fontId="2"/>
  </si>
  <si>
    <t>坂出東部</t>
    <rPh sb="0" eb="2">
      <t>サカイデ</t>
    </rPh>
    <rPh sb="2" eb="4">
      <t>トウブ</t>
    </rPh>
    <phoneticPr fontId="2"/>
  </si>
  <si>
    <t>金山</t>
    <rPh sb="0" eb="2">
      <t>カナヤマ</t>
    </rPh>
    <phoneticPr fontId="2"/>
  </si>
  <si>
    <t>西庄</t>
    <rPh sb="0" eb="2">
      <t>ニシノショウ</t>
    </rPh>
    <phoneticPr fontId="2"/>
  </si>
  <si>
    <t>林田</t>
    <rPh sb="0" eb="2">
      <t>ハヤシダ</t>
    </rPh>
    <phoneticPr fontId="2"/>
  </si>
  <si>
    <t>加茂</t>
    <rPh sb="0" eb="2">
      <t>カモ</t>
    </rPh>
    <phoneticPr fontId="2"/>
  </si>
  <si>
    <t>府中</t>
    <rPh sb="0" eb="2">
      <t>フチュウ</t>
    </rPh>
    <phoneticPr fontId="2"/>
  </si>
  <si>
    <t>川津</t>
    <rPh sb="0" eb="2">
      <t>カワツ</t>
    </rPh>
    <phoneticPr fontId="2"/>
  </si>
  <si>
    <t>松山</t>
    <rPh sb="0" eb="2">
      <t>マツヤマ</t>
    </rPh>
    <phoneticPr fontId="2"/>
  </si>
  <si>
    <t>瀬居</t>
    <rPh sb="0" eb="1">
      <t>セ</t>
    </rPh>
    <rPh sb="1" eb="2">
      <t>イ</t>
    </rPh>
    <phoneticPr fontId="2"/>
  </si>
  <si>
    <t>岩黒</t>
    <rPh sb="0" eb="1">
      <t>イワ</t>
    </rPh>
    <rPh sb="1" eb="2">
      <t>グロ</t>
    </rPh>
    <phoneticPr fontId="2"/>
  </si>
  <si>
    <t>観音寺</t>
    <rPh sb="0" eb="3">
      <t>カンオンジ</t>
    </rPh>
    <phoneticPr fontId="2"/>
  </si>
  <si>
    <t>伊吹</t>
    <rPh sb="0" eb="2">
      <t>イブキ</t>
    </rPh>
    <phoneticPr fontId="2"/>
  </si>
  <si>
    <t>高室</t>
    <rPh sb="0" eb="2">
      <t>タカムロ</t>
    </rPh>
    <phoneticPr fontId="2"/>
  </si>
  <si>
    <t>常磐</t>
    <rPh sb="0" eb="2">
      <t>トキワ</t>
    </rPh>
    <phoneticPr fontId="2"/>
  </si>
  <si>
    <t>豊田</t>
    <rPh sb="0" eb="2">
      <t>トヨタ</t>
    </rPh>
    <phoneticPr fontId="2"/>
  </si>
  <si>
    <t>粟井</t>
    <rPh sb="0" eb="2">
      <t>アワイ</t>
    </rPh>
    <phoneticPr fontId="2"/>
  </si>
  <si>
    <t>柞田</t>
    <rPh sb="0" eb="2">
      <t>クニタ</t>
    </rPh>
    <phoneticPr fontId="2"/>
  </si>
  <si>
    <t>一ノ谷</t>
    <rPh sb="0" eb="1">
      <t>イチ</t>
    </rPh>
    <rPh sb="2" eb="3">
      <t>タニ</t>
    </rPh>
    <phoneticPr fontId="2"/>
  </si>
  <si>
    <t>大野原</t>
    <rPh sb="0" eb="3">
      <t>オオノハラ</t>
    </rPh>
    <phoneticPr fontId="2"/>
  </si>
  <si>
    <t>豊浜</t>
    <rPh sb="0" eb="2">
      <t>トヨハマ</t>
    </rPh>
    <phoneticPr fontId="2"/>
  </si>
  <si>
    <t>津田</t>
    <rPh sb="0" eb="2">
      <t>ツダ</t>
    </rPh>
    <phoneticPr fontId="2"/>
  </si>
  <si>
    <t>さぬき南</t>
    <rPh sb="3" eb="4">
      <t>ミナミ</t>
    </rPh>
    <phoneticPr fontId="2"/>
  </si>
  <si>
    <t>志度</t>
    <rPh sb="0" eb="2">
      <t>シド</t>
    </rPh>
    <phoneticPr fontId="2"/>
  </si>
  <si>
    <t>さぬき北</t>
    <rPh sb="3" eb="4">
      <t>キタ</t>
    </rPh>
    <phoneticPr fontId="2"/>
  </si>
  <si>
    <t>寒川</t>
    <rPh sb="0" eb="2">
      <t>サンガワ</t>
    </rPh>
    <phoneticPr fontId="2"/>
  </si>
  <si>
    <t>長尾</t>
    <rPh sb="0" eb="2">
      <t>ナガオ</t>
    </rPh>
    <phoneticPr fontId="2"/>
  </si>
  <si>
    <t>造田</t>
    <rPh sb="0" eb="1">
      <t>ゾウ</t>
    </rPh>
    <rPh sb="1" eb="2">
      <t>タ</t>
    </rPh>
    <phoneticPr fontId="2"/>
  </si>
  <si>
    <t>引田</t>
    <rPh sb="0" eb="1">
      <t>ヒ</t>
    </rPh>
    <rPh sb="1" eb="2">
      <t>タ</t>
    </rPh>
    <phoneticPr fontId="2"/>
  </si>
  <si>
    <t>白鳥</t>
    <rPh sb="0" eb="2">
      <t>シラトリ</t>
    </rPh>
    <phoneticPr fontId="2"/>
  </si>
  <si>
    <t>大内</t>
    <rPh sb="0" eb="2">
      <t>オオウチ</t>
    </rPh>
    <phoneticPr fontId="2"/>
  </si>
  <si>
    <t>二ノ宮</t>
    <rPh sb="0" eb="1">
      <t>ニ</t>
    </rPh>
    <rPh sb="2" eb="3">
      <t>ミヤ</t>
    </rPh>
    <phoneticPr fontId="2"/>
  </si>
  <si>
    <t>比地</t>
    <rPh sb="0" eb="2">
      <t>ヒジ</t>
    </rPh>
    <phoneticPr fontId="2"/>
  </si>
  <si>
    <t>上高瀬</t>
    <rPh sb="0" eb="3">
      <t>カミタカセ</t>
    </rPh>
    <phoneticPr fontId="2"/>
  </si>
  <si>
    <t>勝間</t>
    <rPh sb="0" eb="2">
      <t>カツマ</t>
    </rPh>
    <phoneticPr fontId="2"/>
  </si>
  <si>
    <t>麻</t>
    <rPh sb="0" eb="1">
      <t>アサ</t>
    </rPh>
    <phoneticPr fontId="2"/>
  </si>
  <si>
    <t>山本</t>
    <rPh sb="0" eb="2">
      <t>ヤマモト</t>
    </rPh>
    <phoneticPr fontId="2"/>
  </si>
  <si>
    <t>吉津</t>
    <rPh sb="0" eb="2">
      <t>ヨシヅ</t>
    </rPh>
    <phoneticPr fontId="2"/>
  </si>
  <si>
    <t>下高瀬</t>
    <rPh sb="0" eb="3">
      <t>シモタカセ</t>
    </rPh>
    <phoneticPr fontId="2"/>
  </si>
  <si>
    <t>大見</t>
    <rPh sb="0" eb="2">
      <t>オオミ</t>
    </rPh>
    <phoneticPr fontId="2"/>
  </si>
  <si>
    <t>桑山</t>
    <rPh sb="0" eb="2">
      <t>クワヤマ</t>
    </rPh>
    <phoneticPr fontId="2"/>
  </si>
  <si>
    <t>笠田</t>
    <rPh sb="0" eb="2">
      <t>カサダ</t>
    </rPh>
    <phoneticPr fontId="2"/>
  </si>
  <si>
    <t>本山</t>
    <rPh sb="0" eb="2">
      <t>モトヤマ</t>
    </rPh>
    <phoneticPr fontId="2"/>
  </si>
  <si>
    <t>上高野</t>
    <rPh sb="0" eb="3">
      <t>カミタカノ</t>
    </rPh>
    <phoneticPr fontId="2"/>
  </si>
  <si>
    <t>比地大</t>
    <rPh sb="0" eb="3">
      <t>ヒジダイ</t>
    </rPh>
    <phoneticPr fontId="2"/>
  </si>
  <si>
    <t>詫間</t>
    <rPh sb="0" eb="2">
      <t>タクマ</t>
    </rPh>
    <phoneticPr fontId="2"/>
  </si>
  <si>
    <t>松崎</t>
    <rPh sb="0" eb="2">
      <t>マツサキ</t>
    </rPh>
    <phoneticPr fontId="2"/>
  </si>
  <si>
    <t>仁尾</t>
    <rPh sb="0" eb="2">
      <t>ニオ</t>
    </rPh>
    <phoneticPr fontId="2"/>
  </si>
  <si>
    <t>曽保</t>
    <rPh sb="0" eb="1">
      <t>ソウ</t>
    </rPh>
    <rPh sb="1" eb="2">
      <t>タモツ</t>
    </rPh>
    <phoneticPr fontId="2"/>
  </si>
  <si>
    <t>財田</t>
    <rPh sb="0" eb="2">
      <t>サイタ</t>
    </rPh>
    <phoneticPr fontId="2"/>
  </si>
  <si>
    <t>土庄</t>
    <rPh sb="0" eb="2">
      <t>トノショウ</t>
    </rPh>
    <phoneticPr fontId="2"/>
  </si>
  <si>
    <t>豊島</t>
    <rPh sb="0" eb="2">
      <t>テシマ</t>
    </rPh>
    <phoneticPr fontId="2"/>
  </si>
  <si>
    <t>星城</t>
    <rPh sb="0" eb="2">
      <t>セイジョウ</t>
    </rPh>
    <phoneticPr fontId="2"/>
  </si>
  <si>
    <t>安田</t>
    <rPh sb="0" eb="2">
      <t>ヤスダ</t>
    </rPh>
    <phoneticPr fontId="2"/>
  </si>
  <si>
    <t>苗羽</t>
    <rPh sb="0" eb="1">
      <t>ナエ</t>
    </rPh>
    <rPh sb="1" eb="2">
      <t>ハネ</t>
    </rPh>
    <phoneticPr fontId="2"/>
  </si>
  <si>
    <t>池田</t>
    <rPh sb="0" eb="2">
      <t>イケダ</t>
    </rPh>
    <phoneticPr fontId="2"/>
  </si>
  <si>
    <t>平井</t>
    <rPh sb="0" eb="2">
      <t>ヒライ</t>
    </rPh>
    <phoneticPr fontId="2"/>
  </si>
  <si>
    <t>田中</t>
    <rPh sb="0" eb="2">
      <t>タナカ</t>
    </rPh>
    <phoneticPr fontId="2"/>
  </si>
  <si>
    <t>氷上</t>
    <rPh sb="0" eb="2">
      <t>ヒカミ</t>
    </rPh>
    <phoneticPr fontId="2"/>
  </si>
  <si>
    <t>白山</t>
    <rPh sb="0" eb="2">
      <t>シロヤマ</t>
    </rPh>
    <phoneticPr fontId="2"/>
  </si>
  <si>
    <t>直島</t>
    <rPh sb="0" eb="2">
      <t>ナオシマ</t>
    </rPh>
    <phoneticPr fontId="2"/>
  </si>
  <si>
    <t>綾上</t>
    <rPh sb="0" eb="2">
      <t>アヤカミ</t>
    </rPh>
    <phoneticPr fontId="2"/>
  </si>
  <si>
    <t>昭和</t>
    <rPh sb="0" eb="2">
      <t>ショウワ</t>
    </rPh>
    <phoneticPr fontId="2"/>
  </si>
  <si>
    <t>陶</t>
    <rPh sb="0" eb="1">
      <t>スエ</t>
    </rPh>
    <phoneticPr fontId="2"/>
  </si>
  <si>
    <t>滝宮</t>
    <rPh sb="0" eb="2">
      <t>タキノミヤ</t>
    </rPh>
    <phoneticPr fontId="2"/>
  </si>
  <si>
    <t>羽床</t>
    <rPh sb="0" eb="2">
      <t>ハユカ</t>
    </rPh>
    <phoneticPr fontId="2"/>
  </si>
  <si>
    <t>KSK</t>
  </si>
  <si>
    <t>YKSS</t>
  </si>
  <si>
    <t>とらまるSC</t>
  </si>
  <si>
    <t>綾川JC</t>
    <rPh sb="0" eb="2">
      <t>アヤガワ</t>
    </rPh>
    <phoneticPr fontId="2"/>
  </si>
  <si>
    <t>屋島ｸﾗﾌﾞ</t>
    <rPh sb="0" eb="2">
      <t>ヤシマ</t>
    </rPh>
    <phoneticPr fontId="2"/>
  </si>
  <si>
    <t>金山走友会</t>
    <rPh sb="0" eb="2">
      <t>カナヤマ</t>
    </rPh>
    <rPh sb="2" eb="3">
      <t>ソウ</t>
    </rPh>
    <rPh sb="3" eb="4">
      <t>トモ</t>
    </rPh>
    <rPh sb="4" eb="5">
      <t>カイ</t>
    </rPh>
    <phoneticPr fontId="2"/>
  </si>
  <si>
    <t>香川RTJ</t>
    <rPh sb="0" eb="2">
      <t>カガワ</t>
    </rPh>
    <phoneticPr fontId="2"/>
  </si>
  <si>
    <t>緑ヶ丘ｼﾞｭﾆｱ</t>
    <rPh sb="0" eb="3">
      <t>ミドリガオカ</t>
    </rPh>
    <phoneticPr fontId="2"/>
  </si>
  <si>
    <t>ｹｰｴｽｹｰ</t>
  </si>
  <si>
    <t>ﾜｲｹｰｴｽｴｽ</t>
  </si>
  <si>
    <t>ﾄﾗﾏﾙｴｽｼｰ</t>
  </si>
  <si>
    <t>ﾔｼﾏｸﾗﾌﾞ</t>
  </si>
  <si>
    <t>ﾐﾄﾞﾘｶﾞｵｶｼﾞｭﾆｱ</t>
  </si>
  <si>
    <t>ｼﾝﾊﾞﾝﾁｮｳ</t>
  </si>
  <si>
    <t>ｶﾒｵｶ</t>
  </si>
  <si>
    <t>ｶﾒｵｶ　ﾌﾞﾝｺｳ</t>
  </si>
  <si>
    <t>ﾘﾂﾘﾝ</t>
  </si>
  <si>
    <t>ﾊﾅｿﾞﾉ</t>
  </si>
  <si>
    <t>ﾀｶﾏﾂﾀﾞｲｲﾁ</t>
  </si>
  <si>
    <t>ﾂﾙｵ</t>
  </si>
  <si>
    <t>ｵｵﾀ</t>
  </si>
  <si>
    <t>ｷﾀ</t>
  </si>
  <si>
    <t>ﾌﾙﾀｶﾏﾂ</t>
  </si>
  <si>
    <t>ﾔｼﾏ</t>
  </si>
  <si>
    <t>ﾏｴﾀﾞ</t>
  </si>
  <si>
    <t>ｶﾜｿﾞｴ</t>
  </si>
  <si>
    <t>ﾊﾔｼ</t>
  </si>
  <si>
    <t>ｻﾝｹｲ</t>
  </si>
  <si>
    <t>ﾌﾞｯｼｮｳｻﾞﾝ</t>
  </si>
  <si>
    <t>ｺｳｻﾞｲ</t>
  </si>
  <si>
    <t>ｲﾁﾉﾐﾔ</t>
  </si>
  <si>
    <t>ﾀﾋ</t>
  </si>
  <si>
    <t>ｶﾜｵｶ</t>
  </si>
  <si>
    <t>ｴﾝｻﾞ</t>
  </si>
  <si>
    <t>ﾀﾞﾝｼ</t>
  </si>
  <si>
    <t>ﾂﾙｳﾁ</t>
  </si>
  <si>
    <t>ｷﾅｼ</t>
  </si>
  <si>
    <t>ｼﾓｶｻｲ</t>
  </si>
  <si>
    <t>ﾒｷﾞ</t>
  </si>
  <si>
    <t>ｵｷﾞ</t>
  </si>
  <si>
    <t>ｶﾜｼﾏ</t>
  </si>
  <si>
    <t>ｿｺﾞｳ</t>
  </si>
  <si>
    <t>ﾋｶﾞｼｳｴﾀ</t>
  </si>
  <si>
    <t>ﾋｶﾞｼｳｴﾀ　ﾌﾞﾝｺｳ</t>
  </si>
  <si>
    <t>ｳｴﾀ</t>
  </si>
  <si>
    <t>ﾀｶﾏﾂﾁｭｳｵｳ</t>
  </si>
  <si>
    <t>ｵｵﾀﾐﾅﾐ</t>
  </si>
  <si>
    <t>ｷﾀﾐﾅﾐ</t>
  </si>
  <si>
    <t>ﾌﾙﾀｶﾏﾂﾐﾅﾐ</t>
  </si>
  <si>
    <t>ﾔｼﾏﾋｶﾞｼ</t>
  </si>
  <si>
    <t>ﾔｼﾏﾆｼ</t>
  </si>
  <si>
    <t>ｷﾀﾎｸﾌﾞ</t>
  </si>
  <si>
    <t>ｼｵﾉｴ</t>
  </si>
  <si>
    <t>ｱｼﾞ</t>
  </si>
  <si>
    <t>ｱｼﾞﾀﾞｲﾆ</t>
  </si>
  <si>
    <t>ﾑﾚ</t>
  </si>
  <si>
    <t>ﾑﾚｷﾀ</t>
  </si>
  <si>
    <t>ﾑﾚﾐﾅﾐ</t>
  </si>
  <si>
    <t>ｵｵﾉ</t>
  </si>
  <si>
    <t>ｱｻﾉ</t>
  </si>
  <si>
    <t>ｶﾜﾋｶﾞｼ</t>
  </si>
  <si>
    <t>ｺｳﾅﾝ</t>
  </si>
  <si>
    <t>ｺｳﾌﾞﾝｼﾞﾎｸﾌﾞ</t>
  </si>
  <si>
    <t>ｺｸﾌﾞﾝｼﾞﾅﾝﾌﾞ</t>
  </si>
  <si>
    <t>ｼﾞｮｳｹﾝ</t>
  </si>
  <si>
    <t>ｼﾞｮｳｺﾝ</t>
  </si>
  <si>
    <t>ｼﾞｮｳﾎｸ</t>
  </si>
  <si>
    <t>ｼﾞｮｳｾｲ</t>
  </si>
  <si>
    <t>ｼﾞｮｳﾅﾝ</t>
  </si>
  <si>
    <t>ｼﾞｮｳﾄｳ</t>
  </si>
  <si>
    <t>ｼﾞｮｳｼﾝ</t>
  </si>
  <si>
    <t>ﾎﾝｼﾞﾏ</t>
  </si>
  <si>
    <t>ｸﾞﾝｹﾞ</t>
  </si>
  <si>
    <t>ｲｲﾉ</t>
  </si>
  <si>
    <t>ﾀﾙﾐ</t>
  </si>
  <si>
    <t>ﾋﾛｼﾏ</t>
  </si>
  <si>
    <t>ｵﾃｼﾏ</t>
  </si>
  <si>
    <t>ﾄﾐｸﾏ</t>
  </si>
  <si>
    <t>ｸﾘｸﾏ</t>
  </si>
  <si>
    <t>ｵｶﾀﾞ</t>
  </si>
  <si>
    <t>ﾊﾝｻﾞﾝｷﾀ</t>
  </si>
  <si>
    <t>ﾊﾝｻﾞﾝﾐﾅﾐ</t>
  </si>
  <si>
    <t>ｻｶｲﾃﾞ</t>
  </si>
  <si>
    <t>ｻｶｲﾃﾞﾄｳﾌﾞ</t>
  </si>
  <si>
    <t>ｶﾅﾔﾏ</t>
  </si>
  <si>
    <t>ﾆｼﾉｼｮｳ</t>
  </si>
  <si>
    <t>ﾊﾔｼﾀﾞ</t>
  </si>
  <si>
    <t>ｶﾓ</t>
  </si>
  <si>
    <t>ﾌﾁｭｳ</t>
  </si>
  <si>
    <t>ｶﾜﾂ</t>
  </si>
  <si>
    <t>ﾏﾂﾔﾏ</t>
  </si>
  <si>
    <t>ｾｲ</t>
  </si>
  <si>
    <t>ｲﾜｸﾛ</t>
  </si>
  <si>
    <t>ｶﾝｵﾝｼﾞ</t>
  </si>
  <si>
    <t>ｲﾌﾞｷ</t>
  </si>
  <si>
    <t>ﾀｶﾑﾛ</t>
  </si>
  <si>
    <t>ﾄｷﾜ</t>
  </si>
  <si>
    <t>ﾄﾖﾀ</t>
  </si>
  <si>
    <t>ｱﾜｲ</t>
  </si>
  <si>
    <t>ｸﾆﾀ</t>
  </si>
  <si>
    <t>ｲﾁﾉﾀﾆ</t>
  </si>
  <si>
    <t>ｵｵﾉﾊﾗ</t>
  </si>
  <si>
    <t>ﾄﾖﾊﾏ</t>
  </si>
  <si>
    <t>ﾂﾀﾞ</t>
  </si>
  <si>
    <t>ｻﾇｷﾐﾅﾐ</t>
  </si>
  <si>
    <t>ｼﾄﾞ</t>
  </si>
  <si>
    <t>ｻﾇｷｷﾀ</t>
  </si>
  <si>
    <t>ｻﾝｶﾞﾜ</t>
  </si>
  <si>
    <t>ﾅｶﾞｵ</t>
  </si>
  <si>
    <t>ｿﾞｳﾀ</t>
  </si>
  <si>
    <t>ﾋｹﾀ</t>
  </si>
  <si>
    <t>ｼﾛﾄﾘ</t>
  </si>
  <si>
    <t>ｵｵﾁ</t>
  </si>
  <si>
    <t>ﾆﾉﾐﾔ</t>
  </si>
  <si>
    <t>ﾋｼﾞ</t>
  </si>
  <si>
    <t>ｶﾐﾀｶｾ</t>
  </si>
  <si>
    <t>ｶﾂﾏ</t>
  </si>
  <si>
    <t>ｱｻ</t>
  </si>
  <si>
    <t>ﾔﾏﾓﾄ</t>
  </si>
  <si>
    <t>ｼﾓﾀｶｾ</t>
  </si>
  <si>
    <t>ｵｵﾐ</t>
  </si>
  <si>
    <t>ｸﾜﾔﾏ</t>
  </si>
  <si>
    <t>ｶｻﾀﾞ</t>
  </si>
  <si>
    <t>ﾓﾄﾔﾏ</t>
  </si>
  <si>
    <t>ﾋｼﾞﾀﾞｲ</t>
  </si>
  <si>
    <t>ﾀｸﾏ</t>
  </si>
  <si>
    <t>ﾏﾂｻｷ</t>
  </si>
  <si>
    <t>ﾆｵ</t>
  </si>
  <si>
    <t>ｿﾎ</t>
  </si>
  <si>
    <t>ｻｲﾀ</t>
  </si>
  <si>
    <t>ﾄﾉｼｮｳ</t>
  </si>
  <si>
    <t>ﾃｼﾏ</t>
  </si>
  <si>
    <t>ｾｲｼﾞｮｳ</t>
  </si>
  <si>
    <t>ﾔｽﾀﾞ</t>
  </si>
  <si>
    <t>ﾉｳﾏ</t>
  </si>
  <si>
    <t>ｲｹﾀﾞ</t>
  </si>
  <si>
    <t>ﾋﾗｲ</t>
  </si>
  <si>
    <t>ﾀﾅｶ</t>
  </si>
  <si>
    <t>ﾋｶﾐ</t>
  </si>
  <si>
    <t>ﾊｸｻﾞﾝ</t>
  </si>
  <si>
    <t>ﾅｵｼﾏ</t>
  </si>
  <si>
    <t>ｳﾀﾂﾞ</t>
  </si>
  <si>
    <t>ｳﾀﾂﾞｷﾀ</t>
  </si>
  <si>
    <t>ｱﾔｶﾐ</t>
  </si>
  <si>
    <t>ｼｮｳﾜ</t>
  </si>
  <si>
    <t>ｽｴ</t>
  </si>
  <si>
    <t>ﾀｷﾉﾐﾔ</t>
  </si>
  <si>
    <t>ﾊﾕｶ</t>
  </si>
  <si>
    <t>090-1000-5664</t>
  </si>
  <si>
    <t>yamadanogarara@pf6.so-net.ne.jp</t>
    <phoneticPr fontId="2"/>
  </si>
  <si>
    <t>087-802-7350</t>
    <phoneticPr fontId="2"/>
  </si>
  <si>
    <t>yashima-1@yashima-f.jp</t>
    <phoneticPr fontId="2"/>
  </si>
  <si>
    <t>090-1576-9694</t>
    <phoneticPr fontId="2"/>
  </si>
  <si>
    <t>pulizabeth@mc.pikara.ne.jp</t>
    <phoneticPr fontId="2"/>
  </si>
  <si>
    <t>ｱﾔｶﾞﾜｼﾞｮｷﾞﾝｸﾞｸﾗﾌﾞ</t>
    <phoneticPr fontId="2"/>
  </si>
  <si>
    <t>090-2789-0816</t>
    <phoneticPr fontId="2"/>
  </si>
  <si>
    <t>qqvu6wg9k@bell.ocn.ne.jp</t>
    <phoneticPr fontId="2"/>
  </si>
  <si>
    <t>090-7787-2184</t>
    <phoneticPr fontId="2"/>
  </si>
  <si>
    <t>hikarisetubi@nifty.com</t>
    <phoneticPr fontId="2"/>
  </si>
  <si>
    <t>090-4787-7799</t>
    <phoneticPr fontId="2"/>
  </si>
  <si>
    <t>tanaka_k731@outlook.jp</t>
    <phoneticPr fontId="2"/>
  </si>
  <si>
    <t>ｶｶﾞﾜﾚｰｼﾝｸﾞﾁｰﾑｼﾞｭﾆｱ</t>
    <phoneticPr fontId="2"/>
  </si>
  <si>
    <t>090-7145-2737</t>
  </si>
  <si>
    <t>kagawa.racingteam@gmail.com</t>
    <phoneticPr fontId="2"/>
  </si>
  <si>
    <t>090-8693-1010</t>
    <phoneticPr fontId="2"/>
  </si>
  <si>
    <t>shigeri441959@yahoo.co.jp</t>
    <phoneticPr fontId="2"/>
  </si>
  <si>
    <t>ﾁｭｳｻﾝｼﾞｭﾆｱｸﾗﾌﾞ</t>
  </si>
  <si>
    <t>ｶﾅﾔﾏｿｳﾕｳｶｲ</t>
    <phoneticPr fontId="2"/>
  </si>
  <si>
    <t>kamo@sakaide.ed.jp</t>
    <phoneticPr fontId="2"/>
  </si>
  <si>
    <t>0875-72-5309</t>
  </si>
  <si>
    <t>shimotakase@city.mitoyo.lg.jp</t>
    <phoneticPr fontId="2"/>
  </si>
  <si>
    <t>e-sue@ayagawa.ed.jp</t>
    <phoneticPr fontId="2"/>
  </si>
  <si>
    <t>所在地</t>
    <rPh sb="0" eb="3">
      <t>ショザイチ</t>
    </rPh>
    <phoneticPr fontId="2"/>
  </si>
  <si>
    <t>iino-e@mei.ed.jp</t>
    <phoneticPr fontId="2"/>
  </si>
  <si>
    <t xml:space="preserve">hiji@city.mitoyo.lg.jp </t>
    <phoneticPr fontId="2"/>
  </si>
  <si>
    <t>学校名</t>
    <rPh sb="0" eb="3">
      <t>ガッコウメイ</t>
    </rPh>
    <phoneticPr fontId="2"/>
  </si>
  <si>
    <t>ﾖﾐ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</si>
  <si>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</si>
  <si>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</si>
  <si>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住所</t>
    <rPh sb="0" eb="2">
      <t>ジュウショ</t>
    </rPh>
    <phoneticPr fontId="2"/>
  </si>
  <si>
    <t>087-861-7108</t>
    <phoneticPr fontId="2"/>
  </si>
  <si>
    <t>takasyo-daihyo@kagawa-u.ac.jp</t>
    <phoneticPr fontId="2"/>
  </si>
  <si>
    <t>高松市番町５丁目１番５５号</t>
    <rPh sb="0" eb="3">
      <t>タカマツシ</t>
    </rPh>
    <rPh sb="3" eb="5">
      <t>バンチョウ</t>
    </rPh>
    <rPh sb="6" eb="8">
      <t>チョウメ</t>
    </rPh>
    <rPh sb="9" eb="10">
      <t>バン</t>
    </rPh>
    <rPh sb="12" eb="13">
      <t>ゴウ</t>
    </rPh>
    <phoneticPr fontId="2"/>
  </si>
  <si>
    <t>087-851-1316</t>
    <phoneticPr fontId="2"/>
  </si>
  <si>
    <t>e-sinban@edu-tens.net</t>
    <phoneticPr fontId="2"/>
  </si>
  <si>
    <t>高松市錦町２丁目１４番１号</t>
    <rPh sb="0" eb="3">
      <t>タカマツシ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2"/>
  </si>
  <si>
    <t>087-861-2013</t>
    <phoneticPr fontId="2"/>
  </si>
  <si>
    <t>高松市亀岡町１０番１号</t>
    <rPh sb="0" eb="3">
      <t>タカマツシ</t>
    </rPh>
    <rPh sb="3" eb="6">
      <t>カメオカチョウ</t>
    </rPh>
    <rPh sb="8" eb="9">
      <t>バン</t>
    </rPh>
    <rPh sb="10" eb="11">
      <t>ゴウ</t>
    </rPh>
    <phoneticPr fontId="2"/>
  </si>
  <si>
    <t>087-861-4837</t>
    <phoneticPr fontId="2"/>
  </si>
  <si>
    <t>j-mineyama@edu-tens.net</t>
    <phoneticPr fontId="2"/>
  </si>
  <si>
    <t>高松市西宝町２丁目６番９号</t>
    <rPh sb="0" eb="3">
      <t>タカマツシ</t>
    </rPh>
    <rPh sb="3" eb="4">
      <t>ニシ</t>
    </rPh>
    <rPh sb="4" eb="5">
      <t>タカラ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</si>
  <si>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087-861-3438</t>
    <phoneticPr fontId="2"/>
  </si>
  <si>
    <t>高松市栗林町２丁目１０番７号</t>
    <rPh sb="0" eb="3">
      <t>タカマツシ</t>
    </rPh>
    <rPh sb="3" eb="6">
      <t>リツリンチョウ</t>
    </rPh>
    <rPh sb="7" eb="9">
      <t>チョウメ</t>
    </rPh>
    <rPh sb="11" eb="12">
      <t>バン</t>
    </rPh>
    <rPh sb="13" eb="14">
      <t>ゴウ</t>
    </rPh>
    <phoneticPr fontId="2"/>
  </si>
  <si>
    <t>087-831-9129</t>
    <phoneticPr fontId="2"/>
  </si>
  <si>
    <t>e-hanazo@edu-tens.net</t>
    <phoneticPr fontId="2"/>
  </si>
  <si>
    <t>高松市花園町２丁目７番７号</t>
    <rPh sb="0" eb="3">
      <t>タカマツシ</t>
    </rPh>
    <rPh sb="3" eb="5">
      <t>ハナゾノ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</si>
  <si>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087-832-0611</t>
    <phoneticPr fontId="2"/>
  </si>
  <si>
    <t>高松市松島町２丁目１４番５号</t>
    <rPh sb="0" eb="3">
      <t>タカマツシ</t>
    </rPh>
    <rPh sb="3" eb="6">
      <t>マツシマチョウ</t>
    </rPh>
    <rPh sb="7" eb="9">
      <t>チョウメ</t>
    </rPh>
    <rPh sb="11" eb="12">
      <t>バン</t>
    </rPh>
    <rPh sb="13" eb="14">
      <t>ゴウ</t>
    </rPh>
    <phoneticPr fontId="2"/>
  </si>
  <si>
    <t>087-867-2564</t>
    <phoneticPr fontId="2"/>
  </si>
  <si>
    <t>e-turuo@edu-tens.net</t>
    <phoneticPr fontId="2"/>
  </si>
  <si>
    <t>高松市松並町６３６番地１</t>
    <rPh sb="0" eb="3">
      <t>タカマツシ</t>
    </rPh>
    <rPh sb="3" eb="6">
      <t>マツナミチョウ</t>
    </rPh>
    <rPh sb="9" eb="11">
      <t>バンチ</t>
    </rPh>
    <phoneticPr fontId="2"/>
  </si>
  <si>
    <t>087-865-4433</t>
    <phoneticPr fontId="2"/>
  </si>
  <si>
    <t>e-oota@edu-tens.net</t>
    <phoneticPr fontId="2"/>
  </si>
  <si>
    <t>高松市伏石町８４５番地１</t>
    <rPh sb="0" eb="3">
      <t>タカマツシ</t>
    </rPh>
    <rPh sb="3" eb="4">
      <t>フセ</t>
    </rPh>
    <rPh sb="4" eb="5">
      <t>イシ</t>
    </rPh>
    <rPh sb="5" eb="6">
      <t>マチ</t>
    </rPh>
    <rPh sb="9" eb="11">
      <t>バンチ</t>
    </rPh>
    <phoneticPr fontId="2"/>
  </si>
  <si>
    <t>087-861-6337</t>
    <phoneticPr fontId="2"/>
  </si>
  <si>
    <t>e-kita@edu-tens.net</t>
    <phoneticPr fontId="2"/>
  </si>
  <si>
    <t>高松市木太町３４８０番地１</t>
    <rPh sb="0" eb="3">
      <t>タカマツシ</t>
    </rPh>
    <rPh sb="3" eb="5">
      <t>キタ</t>
    </rPh>
    <rPh sb="5" eb="6">
      <t>チョウ</t>
    </rPh>
    <rPh sb="10" eb="12">
      <t>バンチ</t>
    </rPh>
    <phoneticPr fontId="2"/>
  </si>
  <si>
    <t>087-841-9204</t>
    <phoneticPr fontId="2"/>
  </si>
  <si>
    <t>e-huruta@edu-tens.net</t>
    <phoneticPr fontId="2"/>
  </si>
  <si>
    <t>高松市高松町３９８番地</t>
    <rPh sb="0" eb="3">
      <t>タカマツシ</t>
    </rPh>
    <rPh sb="3" eb="5">
      <t>タカマツ</t>
    </rPh>
    <rPh sb="5" eb="6">
      <t>チョウ</t>
    </rPh>
    <rPh sb="9" eb="11">
      <t>バンチ</t>
    </rPh>
    <phoneticPr fontId="2"/>
  </si>
  <si>
    <t>087-841-1538</t>
    <phoneticPr fontId="2"/>
  </si>
  <si>
    <t>e-yasima@edu-tens.net</t>
    <phoneticPr fontId="2"/>
  </si>
  <si>
    <t>高松市屋島西町１２０５番地１</t>
    <rPh sb="0" eb="2">
      <t>タカマツ</t>
    </rPh>
    <rPh sb="2" eb="3">
      <t>シ</t>
    </rPh>
    <rPh sb="3" eb="6">
      <t>ヤシマニシ</t>
    </rPh>
    <rPh sb="6" eb="7">
      <t>マチ</t>
    </rPh>
    <rPh sb="11" eb="13">
      <t>バンチ</t>
    </rPh>
    <phoneticPr fontId="2"/>
  </si>
  <si>
    <t>087-847-6562</t>
  </si>
  <si>
    <t>087-847-6055</t>
  </si>
  <si>
    <t>087-865-6250</t>
  </si>
  <si>
    <t>087-889-0767</t>
  </si>
  <si>
    <t>087-889-0549</t>
  </si>
  <si>
    <t>087-881-3214</t>
  </si>
  <si>
    <t>087-885-1764</t>
  </si>
  <si>
    <t>087-889-0537</t>
  </si>
  <si>
    <t>087-885-1253</t>
  </si>
  <si>
    <t>087-885-2542</t>
  </si>
  <si>
    <t>087-885-1715</t>
  </si>
  <si>
    <t>087-881-3523</t>
  </si>
  <si>
    <t>087-881-2413</t>
  </si>
  <si>
    <t>087-881-3011</t>
  </si>
  <si>
    <t>087-873-0506</t>
  </si>
  <si>
    <t>087-848-0050</t>
  </si>
  <si>
    <t>087-848-0319</t>
  </si>
  <si>
    <t>087-849-0062</t>
  </si>
  <si>
    <t>087-849-0103</t>
  </si>
  <si>
    <t>087-866-2938</t>
  </si>
  <si>
    <t>087-865-9395</t>
  </si>
  <si>
    <t>087-866-7295</t>
  </si>
  <si>
    <t>087-843-2467</t>
  </si>
  <si>
    <t>087-843-8402</t>
  </si>
  <si>
    <t>牟礼北</t>
    <rPh sb="0" eb="2">
      <t>ムレ</t>
    </rPh>
    <rPh sb="2" eb="3">
      <t>キタ</t>
    </rPh>
    <phoneticPr fontId="2"/>
  </si>
  <si>
    <t>087-841-1063</t>
  </si>
  <si>
    <t>087-831-4150</t>
  </si>
  <si>
    <t>087-893-0171</t>
  </si>
  <si>
    <t>087-871-2581</t>
  </si>
  <si>
    <t>087-845-9239</t>
  </si>
  <si>
    <t>087-845-5742</t>
  </si>
  <si>
    <t>087-845-9324</t>
  </si>
  <si>
    <t>087-885-2165</t>
  </si>
  <si>
    <t>087-889-0215</t>
  </si>
  <si>
    <t>087-879-2012</t>
  </si>
  <si>
    <t>087-879-2269</t>
  </si>
  <si>
    <t>087-874-1154</t>
  </si>
  <si>
    <t>087-874-1160</t>
  </si>
  <si>
    <t>0877-22-8158</t>
  </si>
  <si>
    <t>0877-24-4705</t>
  </si>
  <si>
    <t>0877-24-4700</t>
  </si>
  <si>
    <t>0877-22-9267</t>
  </si>
  <si>
    <t>0877-24-6177</t>
  </si>
  <si>
    <t>0877-24-4703</t>
  </si>
  <si>
    <t>0877-28-7401</t>
  </si>
  <si>
    <t>0877-27-3417</t>
  </si>
  <si>
    <t>0877-28-8401</t>
  </si>
  <si>
    <t>0877-22-6019</t>
  </si>
  <si>
    <t>0877-28-7551</t>
  </si>
  <si>
    <t>0877-86-2010</t>
  </si>
  <si>
    <t>0877-86-2002</t>
  </si>
  <si>
    <t>0877-86-3004</t>
  </si>
  <si>
    <t>0877-98-2020</t>
  </si>
  <si>
    <t>0877-98-2024</t>
  </si>
  <si>
    <t>0877-46-2692</t>
  </si>
  <si>
    <t>0877-46-2124</t>
  </si>
  <si>
    <t>0877-46-0234</t>
  </si>
  <si>
    <t>0877-46-2329</t>
  </si>
  <si>
    <t>0877-46-2662</t>
  </si>
  <si>
    <t>0877-47-0270</t>
  </si>
  <si>
    <t>0877-48-0601</t>
  </si>
  <si>
    <t>0877-48-0610</t>
  </si>
  <si>
    <t>0877-46-3884</t>
  </si>
  <si>
    <t>0877-47-0606</t>
  </si>
  <si>
    <t>0877-46-9194</t>
  </si>
  <si>
    <t>0875-57-5120</t>
  </si>
  <si>
    <t>0875-29-2102</t>
  </si>
  <si>
    <t>0875-25-2661</t>
  </si>
  <si>
    <t>0875-25-2988</t>
  </si>
  <si>
    <t>0875-27-6303</t>
  </si>
  <si>
    <t>0875-27-6229</t>
  </si>
  <si>
    <t>0875-25-3621</t>
  </si>
  <si>
    <t>0875-25-0204</t>
  </si>
  <si>
    <t>0875-54-2029</t>
  </si>
  <si>
    <t>0875-52-2029</t>
  </si>
  <si>
    <t>0879-42-2047</t>
  </si>
  <si>
    <t>0879-43-3037</t>
  </si>
  <si>
    <t>087-894-0041</t>
  </si>
  <si>
    <t>087-895-1154</t>
  </si>
  <si>
    <t>0879-49-0551</t>
  </si>
  <si>
    <t>0879-52-3181</t>
  </si>
  <si>
    <t>0879-52-2141</t>
  </si>
  <si>
    <t>0879-33-3010</t>
  </si>
  <si>
    <t>0879-26-3112</t>
  </si>
  <si>
    <t>0879-26-3271</t>
  </si>
  <si>
    <t>0875-74-6302</t>
  </si>
  <si>
    <t>0875-72-5213</t>
  </si>
  <si>
    <t>0875-72-5329</t>
  </si>
  <si>
    <t>0875-74-6237</t>
  </si>
  <si>
    <t>0875-63-8100</t>
  </si>
  <si>
    <t>0875-72-5676</t>
  </si>
  <si>
    <t>0875-72-5401</t>
  </si>
  <si>
    <t>0875-72-5402</t>
  </si>
  <si>
    <t>0875-62-2103</t>
  </si>
  <si>
    <t>0875-62-2004</t>
  </si>
  <si>
    <t>0875-62-2125</t>
  </si>
  <si>
    <t>0875-62-2064</t>
  </si>
  <si>
    <t>0875-62-2124</t>
  </si>
  <si>
    <t>0875-83-2858</t>
  </si>
  <si>
    <t>0875-83-2856</t>
  </si>
  <si>
    <t>0875-82-2049</t>
  </si>
  <si>
    <t>0875-82-2135</t>
  </si>
  <si>
    <t>0875-67-0200</t>
  </si>
  <si>
    <t>0879-62-0068</t>
  </si>
  <si>
    <t>0879-68-2020</t>
  </si>
  <si>
    <t>0879-82-2011</t>
  </si>
  <si>
    <t>0879-82-2012</t>
  </si>
  <si>
    <t>0879-82-2013</t>
  </si>
  <si>
    <t>0879-75-2222</t>
  </si>
  <si>
    <t>087-898-0713</t>
  </si>
  <si>
    <t>087-898-0501</t>
  </si>
  <si>
    <t>087-898-0710</t>
  </si>
  <si>
    <t>087-898-0257</t>
  </si>
  <si>
    <t>087-892-3007</t>
  </si>
  <si>
    <t>0877-49-1820</t>
  </si>
  <si>
    <t>0877-49-2000</t>
  </si>
  <si>
    <t>087-878-2004</t>
  </si>
  <si>
    <t>087-877-0519</t>
  </si>
  <si>
    <t>087-876-1182</t>
  </si>
  <si>
    <t>087-876-1183</t>
  </si>
  <si>
    <t>087-876-1184</t>
  </si>
  <si>
    <t>ｾﾞﾝﾁｭｳｼﾞﾁｭｳｵｳ</t>
    <phoneticPr fontId="2"/>
  </si>
  <si>
    <t>ﾀｶﾏﾂｼ</t>
  </si>
  <si>
    <t>ﾏﾙｶﾞﾒｼ</t>
  </si>
  <si>
    <t>ﾏﾙｶﾞﾒｼ</t>
    <phoneticPr fontId="2"/>
  </si>
  <si>
    <t>ｻｶｲﾃﾞｼ</t>
  </si>
  <si>
    <t>ｾﾞﾝﾂｳｼﾞｼ</t>
  </si>
  <si>
    <t>ｾﾞﾝﾂｳｼﾞｼ</t>
    <phoneticPr fontId="2"/>
  </si>
  <si>
    <t>ｶﾝｵﾝｼﾞｼ</t>
  </si>
  <si>
    <t>ｶﾝｵﾝｼﾞｼ</t>
    <phoneticPr fontId="2"/>
  </si>
  <si>
    <t>ｻﾇｷｼ</t>
  </si>
  <si>
    <t>ｻﾇｷｼ</t>
    <phoneticPr fontId="2"/>
  </si>
  <si>
    <t>ﾋｶﾞｼｶｶﾞﾜｼ</t>
  </si>
  <si>
    <t>ﾋｶﾞｼｶｶﾞﾜｼ</t>
    <phoneticPr fontId="2"/>
  </si>
  <si>
    <t>ﾐﾄﾖｼ</t>
  </si>
  <si>
    <t>ﾐﾄﾖｼ</t>
    <phoneticPr fontId="2"/>
  </si>
  <si>
    <t>ﾄﾉｼｮｳﾁｮｳ</t>
    <phoneticPr fontId="2"/>
  </si>
  <si>
    <t>ｼｮｳﾄﾞｼﾏﾁｮｳ</t>
    <phoneticPr fontId="2"/>
  </si>
  <si>
    <t>ﾐｷﾁｮｳ</t>
    <phoneticPr fontId="2"/>
  </si>
  <si>
    <t>ﾅｵｼﾏﾁｮｳ</t>
    <phoneticPr fontId="2"/>
  </si>
  <si>
    <t>ｳﾀﾂﾞﾁｮｳ</t>
    <phoneticPr fontId="2"/>
  </si>
  <si>
    <t>ｱﾔｶﾞﾜﾁｮｳ</t>
    <phoneticPr fontId="2"/>
  </si>
  <si>
    <t>ｺﾄﾋﾗﾁｮｳ</t>
    <phoneticPr fontId="2"/>
  </si>
  <si>
    <t>ﾀﾄﾞﾂﾁｮｳ</t>
    <phoneticPr fontId="2"/>
  </si>
  <si>
    <t>ﾏﾝﾉｳﾁｮｳ</t>
    <phoneticPr fontId="2"/>
  </si>
  <si>
    <t>立</t>
    <rPh sb="0" eb="1">
      <t>リツ</t>
    </rPh>
    <phoneticPr fontId="2"/>
  </si>
  <si>
    <t>ﾘﾂ</t>
  </si>
  <si>
    <t>ﾘﾂ</t>
    <phoneticPr fontId="2"/>
  </si>
  <si>
    <t>香川大学教育学部附属高松</t>
    <rPh sb="0" eb="2">
      <t>カガワ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タカマツ</t>
    </rPh>
    <phoneticPr fontId="2"/>
  </si>
  <si>
    <t>香川大学教育学部附属坂出</t>
    <rPh sb="0" eb="2">
      <t>カガワ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サカイデ</t>
    </rPh>
    <phoneticPr fontId="2"/>
  </si>
  <si>
    <t>ｶｶﾞﾜﾀﾞｲｶﾞｸｷｮｳｲｸｶﾞｸﾌﾞﾌｿﾞｸｻｶｲﾃﾞ</t>
    <phoneticPr fontId="2"/>
  </si>
  <si>
    <t>ｶｶﾞﾜﾀﾞｲｶﾞｸｷｮｳｲｸｶﾞｸﾌﾞﾌｿﾞｸﾀｶﾏﾂ</t>
    <phoneticPr fontId="2"/>
  </si>
  <si>
    <t>郡市</t>
    <rPh sb="0" eb="2">
      <t>グンシ</t>
    </rPh>
    <phoneticPr fontId="2"/>
  </si>
  <si>
    <t>郡市　ｼﾒｲ</t>
    <rPh sb="0" eb="2">
      <t>グンシ</t>
    </rPh>
    <phoneticPr fontId="2"/>
  </si>
  <si>
    <t>　760-0020</t>
  </si>
  <si>
    <t>　760-0006</t>
  </si>
  <si>
    <t>　760-0004</t>
  </si>
  <si>
    <t>　760-0073</t>
  </si>
  <si>
    <t>　760-0072</t>
  </si>
  <si>
    <t>　760-0068</t>
  </si>
  <si>
    <t>　761-8052</t>
  </si>
  <si>
    <t>　761-8071</t>
  </si>
  <si>
    <t>　760-0080</t>
  </si>
  <si>
    <t>　761-0104</t>
  </si>
  <si>
    <t>　761-0113</t>
  </si>
  <si>
    <t>　761-0322</t>
  </si>
  <si>
    <t>　761-0312</t>
  </si>
  <si>
    <t>　761-0301</t>
  </si>
  <si>
    <t>　761-0450</t>
  </si>
  <si>
    <t>　761-8078</t>
  </si>
  <si>
    <t>　761-8014</t>
  </si>
  <si>
    <t>　761-8084</t>
  </si>
  <si>
    <t>　761-8076</t>
  </si>
  <si>
    <t>　761-8046</t>
  </si>
  <si>
    <t>　761-8044</t>
  </si>
  <si>
    <t>　761-8042</t>
  </si>
  <si>
    <t>　761-8032</t>
  </si>
  <si>
    <t>　761-8023</t>
  </si>
  <si>
    <t>　761-8002</t>
  </si>
  <si>
    <t>　760-0092</t>
  </si>
  <si>
    <t>　760-0091</t>
  </si>
  <si>
    <t>　761-0443</t>
  </si>
  <si>
    <t>　761-0433</t>
  </si>
  <si>
    <t>　761-0446</t>
  </si>
  <si>
    <t>　761-1616</t>
  </si>
  <si>
    <t>　761-0445</t>
  </si>
  <si>
    <t>　760-0079</t>
  </si>
  <si>
    <t>　761-8073</t>
  </si>
  <si>
    <t>　761-0102</t>
  </si>
  <si>
    <t>　761-0111</t>
  </si>
  <si>
    <t>　761-1611</t>
  </si>
  <si>
    <t>　761-0130</t>
  </si>
  <si>
    <t>　761-0122</t>
  </si>
  <si>
    <t>　761-0121</t>
  </si>
  <si>
    <t>　761-1701</t>
  </si>
  <si>
    <t>　761-1703</t>
  </si>
  <si>
    <t>　761-1706</t>
  </si>
  <si>
    <t>　761-1404</t>
  </si>
  <si>
    <t>　769-0101</t>
  </si>
  <si>
    <t>　769-0103</t>
  </si>
  <si>
    <t>　763-0033</t>
  </si>
  <si>
    <t>　763-0051</t>
  </si>
  <si>
    <t>　763-0002</t>
  </si>
  <si>
    <t>　763-0026</t>
  </si>
  <si>
    <t>　763-0071</t>
  </si>
  <si>
    <t>　763-0081</t>
  </si>
  <si>
    <t>　763-0091</t>
  </si>
  <si>
    <t>　763-0223</t>
  </si>
  <si>
    <t>　763-0093</t>
  </si>
  <si>
    <t>　763-0086</t>
  </si>
  <si>
    <t>　763-0095</t>
  </si>
  <si>
    <t>　763-0102</t>
  </si>
  <si>
    <t>　763-0108</t>
  </si>
  <si>
    <t>　761-2407</t>
  </si>
  <si>
    <t>　761-2406</t>
  </si>
  <si>
    <t>　761-2402</t>
  </si>
  <si>
    <t>　762-0082</t>
  </si>
  <si>
    <t>　762-0084</t>
  </si>
  <si>
    <t>　762-0042</t>
  </si>
  <si>
    <t>　762-0007</t>
  </si>
  <si>
    <t>　762-0033</t>
  </si>
  <si>
    <t>　762-0021</t>
  </si>
  <si>
    <t>　762-0012</t>
  </si>
  <si>
    <t>　762-0023</t>
  </si>
  <si>
    <t>　762-0024</t>
  </si>
  <si>
    <t>　762-0025</t>
  </si>
  <si>
    <t>　762-0017</t>
  </si>
  <si>
    <t>　762-0067</t>
  </si>
  <si>
    <t>　762-0072</t>
  </si>
  <si>
    <t>　765-0013</t>
  </si>
  <si>
    <t>　765-0004</t>
  </si>
  <si>
    <t>　765-0053</t>
  </si>
  <si>
    <t>　765-0022</t>
  </si>
  <si>
    <t>　765-0040</t>
  </si>
  <si>
    <t>　765-0032</t>
  </si>
  <si>
    <t>　765-0073</t>
  </si>
  <si>
    <t>　765-0061</t>
  </si>
  <si>
    <t>　768-0060</t>
  </si>
  <si>
    <t>　768-0071</t>
  </si>
  <si>
    <t>　768-0002</t>
  </si>
  <si>
    <t>　768-0012</t>
  </si>
  <si>
    <t>　768-0033</t>
  </si>
  <si>
    <t>　768-0052</t>
  </si>
  <si>
    <t>　768-0040</t>
  </si>
  <si>
    <t>　768-0023</t>
  </si>
  <si>
    <t>　769-1611</t>
  </si>
  <si>
    <t>　769-1602</t>
  </si>
  <si>
    <t>　769-2401</t>
  </si>
  <si>
    <t>　761-0905</t>
  </si>
  <si>
    <t>　769-2101</t>
  </si>
  <si>
    <t>　769-2102</t>
  </si>
  <si>
    <t>　769-2322</t>
  </si>
  <si>
    <t>　769-2301</t>
  </si>
  <si>
    <t>　769-2312</t>
  </si>
  <si>
    <t>　769-2901</t>
  </si>
  <si>
    <t>　769-2705</t>
  </si>
  <si>
    <t>　769-2604</t>
  </si>
  <si>
    <t>　767-0021</t>
  </si>
  <si>
    <t>　767-0004</t>
  </si>
  <si>
    <t>　767-0001</t>
  </si>
  <si>
    <t>　767-0011</t>
  </si>
  <si>
    <t>　767-0014</t>
  </si>
  <si>
    <t>　768-0102</t>
  </si>
  <si>
    <t>　767-0033</t>
  </si>
  <si>
    <t>　767-0032</t>
  </si>
  <si>
    <t>　767-0031</t>
  </si>
  <si>
    <t>　769-1507</t>
  </si>
  <si>
    <t>　769-1502</t>
  </si>
  <si>
    <t>　769-1506</t>
  </si>
  <si>
    <t>　769-1504</t>
  </si>
  <si>
    <t>　769-1501</t>
  </si>
  <si>
    <t>　769-1101</t>
  </si>
  <si>
    <t>　769-1102</t>
  </si>
  <si>
    <t>　769-1403</t>
  </si>
  <si>
    <t>　769-1408</t>
  </si>
  <si>
    <t>　769-0402</t>
  </si>
  <si>
    <t>　761-4121</t>
  </si>
  <si>
    <t>　761-4661</t>
  </si>
  <si>
    <t>　761-4432</t>
  </si>
  <si>
    <t>　761-4411</t>
  </si>
  <si>
    <t>　761-4421</t>
  </si>
  <si>
    <t>　761-4301</t>
  </si>
  <si>
    <t>　761-0702</t>
  </si>
  <si>
    <t>　761-0611</t>
  </si>
  <si>
    <t>　761-0612</t>
  </si>
  <si>
    <t>　761-0704</t>
  </si>
  <si>
    <t>　761-3110</t>
  </si>
  <si>
    <t>　769-0210</t>
  </si>
  <si>
    <t>　769-0208</t>
  </si>
  <si>
    <t>　761-2203</t>
  </si>
  <si>
    <t>　761-2101</t>
  </si>
  <si>
    <t>　761-2103</t>
  </si>
  <si>
    <t>　761-2305</t>
  </si>
  <si>
    <t>　761-2308</t>
  </si>
  <si>
    <t>　766-0002</t>
  </si>
  <si>
    <t>　766-0004</t>
  </si>
  <si>
    <t>　766-0006</t>
  </si>
  <si>
    <t>　764-0032</t>
  </si>
  <si>
    <t>　764-0035</t>
  </si>
  <si>
    <t>　764-0026</t>
  </si>
  <si>
    <t>　764-0011</t>
  </si>
  <si>
    <t>　766-0201</t>
  </si>
  <si>
    <t>　766-0013</t>
  </si>
  <si>
    <t>　766-0021</t>
  </si>
  <si>
    <t>　766-0023</t>
  </si>
  <si>
    <t>　766-0017</t>
  </si>
  <si>
    <t>　769-0314</t>
  </si>
  <si>
    <t>　762-0031</t>
  </si>
  <si>
    <t>高松市川島東町864-1</t>
    <phoneticPr fontId="2"/>
  </si>
  <si>
    <t>高松市菅沢町339</t>
    <phoneticPr fontId="2"/>
  </si>
  <si>
    <t>高松市庵治町6034-1</t>
    <phoneticPr fontId="2"/>
  </si>
  <si>
    <t>丸亀市広島町江の浦439</t>
    <phoneticPr fontId="2"/>
  </si>
  <si>
    <t>さぬき市寒川町石田西812番地1</t>
    <phoneticPr fontId="2"/>
  </si>
  <si>
    <t>三豊市山本町大野6番地1</t>
    <phoneticPr fontId="2"/>
  </si>
  <si>
    <t>三豊市仁尾町仁尾甲1082</t>
    <phoneticPr fontId="2"/>
  </si>
  <si>
    <t>三豊市財田町財田中5325番地1</t>
    <phoneticPr fontId="2"/>
  </si>
  <si>
    <t>さぬき市大川町南川61番地</t>
    <rPh sb="11" eb="13">
      <t>バンチ</t>
    </rPh>
    <phoneticPr fontId="2"/>
  </si>
  <si>
    <t>sanukiminami-es@sanuki.ed.jp</t>
    <phoneticPr fontId="2"/>
  </si>
  <si>
    <t>さぬき市鴨庄2947番地</t>
    <rPh sb="10" eb="12">
      <t>バンチ</t>
    </rPh>
    <phoneticPr fontId="2"/>
  </si>
  <si>
    <t>sanukikita-es@sanuki.ed.jp</t>
    <phoneticPr fontId="2"/>
  </si>
  <si>
    <t>e-ayakami@ayagawa.ed.jp</t>
    <phoneticPr fontId="2"/>
  </si>
  <si>
    <t>yasuda-es@shodoshima.ed.jp</t>
    <phoneticPr fontId="2"/>
  </si>
  <si>
    <t>高松市庵治町790番地1</t>
    <rPh sb="9" eb="11">
      <t>バンチ</t>
    </rPh>
    <phoneticPr fontId="2"/>
  </si>
  <si>
    <t>０８７－８７０－３１７０</t>
    <phoneticPr fontId="2"/>
  </si>
  <si>
    <t>e-ajini@edu-tens.net</t>
    <phoneticPr fontId="2"/>
  </si>
  <si>
    <t>東かがわ市引田545番地1</t>
    <rPh sb="10" eb="12">
      <t>バンチ</t>
    </rPh>
    <phoneticPr fontId="2"/>
  </si>
  <si>
    <t>高松市円座町1630番地2</t>
    <rPh sb="10" eb="12">
      <t>バンチ</t>
    </rPh>
    <phoneticPr fontId="2"/>
  </si>
  <si>
    <t>高松市塩江町安原上231番地1</t>
    <rPh sb="12" eb="14">
      <t>バンチ</t>
    </rPh>
    <phoneticPr fontId="2"/>
  </si>
  <si>
    <t>丸亀市綾歌町岡田下217番地</t>
    <rPh sb="12" eb="14">
      <t>バンチ</t>
    </rPh>
    <phoneticPr fontId="2"/>
  </si>
  <si>
    <t>高松市屋島東町942番地1</t>
    <rPh sb="10" eb="12">
      <t>バンチ</t>
    </rPh>
    <phoneticPr fontId="2"/>
  </si>
  <si>
    <t>e-yasihi@edu-tens.net</t>
    <phoneticPr fontId="2"/>
  </si>
  <si>
    <t>e-sionoe@edu-tens.net</t>
    <phoneticPr fontId="2"/>
  </si>
  <si>
    <t>高松市生島町345番地</t>
    <rPh sb="9" eb="11">
      <t>バンチ</t>
    </rPh>
    <phoneticPr fontId="2"/>
  </si>
  <si>
    <t>e-simoka@edu-tens.net</t>
    <phoneticPr fontId="2"/>
  </si>
  <si>
    <t>三豊市三野町下高瀬760番地1</t>
    <rPh sb="12" eb="14">
      <t>バンチ</t>
    </rPh>
    <phoneticPr fontId="2"/>
  </si>
  <si>
    <t>三豊市豊中町笠田笠岡2192番地1</t>
    <rPh sb="14" eb="16">
      <t>バンチ</t>
    </rPh>
    <phoneticPr fontId="2"/>
  </si>
  <si>
    <t>kasada@city.mitoyo.lg.jp</t>
    <phoneticPr fontId="2"/>
  </si>
  <si>
    <t>sangawa-es@sanuki.ed.jp</t>
    <phoneticPr fontId="2"/>
  </si>
  <si>
    <t>hiketa-es@higashikagawa.ed.jp</t>
    <phoneticPr fontId="2"/>
  </si>
  <si>
    <t>観音寺市観音寺町甲2558番地1</t>
    <rPh sb="13" eb="15">
      <t>バンチ</t>
    </rPh>
    <phoneticPr fontId="2"/>
  </si>
  <si>
    <t>高松市鬼無町佐藤607番地1</t>
    <rPh sb="11" eb="13">
      <t>バンチ</t>
    </rPh>
    <phoneticPr fontId="2"/>
  </si>
  <si>
    <t>e-kinasi@edu-tens.net</t>
    <phoneticPr fontId="2"/>
  </si>
  <si>
    <t>e-kameo@edu-tens.net</t>
  </si>
  <si>
    <t>善通寺市吉原町2811番地</t>
    <rPh sb="11" eb="13">
      <t>バンチ</t>
    </rPh>
    <phoneticPr fontId="2"/>
  </si>
  <si>
    <t>三豊市三野町吉津乙1485番地1</t>
    <rPh sb="13" eb="15">
      <t>バンチ</t>
    </rPh>
    <phoneticPr fontId="2"/>
  </si>
  <si>
    <t>yoshizu@city.mitoyo.lg.jp</t>
    <phoneticPr fontId="2"/>
  </si>
  <si>
    <t>kotonami-e@kotonami-e.edu.town.manno.kagawa.jp</t>
  </si>
  <si>
    <t>school@e-koto.ed.jp</t>
  </si>
  <si>
    <t>坂出市谷町3丁目1番23号</t>
    <rPh sb="6" eb="8">
      <t>チョウメ</t>
    </rPh>
    <rPh sb="9" eb="10">
      <t>バン</t>
    </rPh>
    <rPh sb="12" eb="13">
      <t>ゴウ</t>
    </rPh>
    <phoneticPr fontId="2"/>
  </si>
  <si>
    <t>kanayama@sakaide.ed.jp</t>
    <phoneticPr fontId="2"/>
  </si>
  <si>
    <t>okada-e@mei.ed.jp</t>
    <phoneticPr fontId="2"/>
  </si>
  <si>
    <t>丸亀市綾歌町栗熊東323番地</t>
    <rPh sb="12" eb="14">
      <t>バンチ</t>
    </rPh>
    <phoneticPr fontId="2"/>
  </si>
  <si>
    <t>kurikuma-e@mei.ed.jp</t>
    <phoneticPr fontId="2"/>
  </si>
  <si>
    <t>丸亀市郡家町790番地1</t>
    <rPh sb="9" eb="11">
      <t>バンチ</t>
    </rPh>
    <phoneticPr fontId="2"/>
  </si>
  <si>
    <t>gunge-e@mei.ed.jp</t>
    <phoneticPr fontId="2"/>
  </si>
  <si>
    <t>高松市新田町甲2605番地</t>
    <rPh sb="11" eb="13">
      <t>バンチ</t>
    </rPh>
    <phoneticPr fontId="2"/>
  </si>
  <si>
    <t>e-hurumi@edu-tens.net</t>
    <phoneticPr fontId="2"/>
  </si>
  <si>
    <t>高松市香西南町703番地1</t>
    <rPh sb="10" eb="12">
      <t>バンチ</t>
    </rPh>
    <phoneticPr fontId="2"/>
  </si>
  <si>
    <t>e-kozai@edu-tens.net</t>
    <phoneticPr fontId="2"/>
  </si>
  <si>
    <t>e-enza@edu-tens.net</t>
    <phoneticPr fontId="2"/>
  </si>
  <si>
    <t>高松市香南町横井1008番地</t>
    <rPh sb="12" eb="14">
      <t>バンチ</t>
    </rPh>
    <phoneticPr fontId="2"/>
  </si>
  <si>
    <t>e-kounan@edu-tens.net</t>
    <phoneticPr fontId="2"/>
  </si>
  <si>
    <t>takashino-e@takashino-e.edu.town.mannou.kagawa.jp</t>
  </si>
  <si>
    <t>高松市松縄町1138番地</t>
    <rPh sb="10" eb="12">
      <t>バンチ</t>
    </rPh>
    <phoneticPr fontId="2"/>
  </si>
  <si>
    <t>高松市国分寺町福家甲3005番地</t>
    <rPh sb="14" eb="16">
      <t>バンチ</t>
    </rPh>
    <phoneticPr fontId="2"/>
  </si>
  <si>
    <t>e-kokuna@edu-tens.net</t>
    <phoneticPr fontId="2"/>
  </si>
  <si>
    <t>高松市国分寺町新居1880番地</t>
    <rPh sb="13" eb="15">
      <t>バンチ</t>
    </rPh>
    <phoneticPr fontId="2"/>
  </si>
  <si>
    <t>e-kokuho@edutens.net</t>
    <phoneticPr fontId="2"/>
  </si>
  <si>
    <t>saita@city.mitoyo.lg.jp</t>
    <phoneticPr fontId="2"/>
  </si>
  <si>
    <t>坂出市室町1丁目1番21号</t>
    <rPh sb="6" eb="8">
      <t>チョウメ</t>
    </rPh>
    <rPh sb="9" eb="10">
      <t>バン</t>
    </rPh>
    <rPh sb="12" eb="13">
      <t>ゴウ</t>
    </rPh>
    <phoneticPr fontId="2"/>
  </si>
  <si>
    <t>tobu@sakaide.ed.jp</t>
    <phoneticPr fontId="2"/>
  </si>
  <si>
    <t>高松市三谷町2173番地1</t>
    <rPh sb="10" eb="12">
      <t>バンチ</t>
    </rPh>
    <phoneticPr fontId="2"/>
  </si>
  <si>
    <t>e-sankei@edu-tens.net</t>
    <phoneticPr fontId="2"/>
  </si>
  <si>
    <t>yamamoto@city.mitoyo.lg.jp</t>
    <phoneticPr fontId="2"/>
  </si>
  <si>
    <t>info@shikasyo.tadotsu.jp</t>
  </si>
  <si>
    <t>shijo-e@shijo-e.edu.town.manno.kagawa.jp</t>
  </si>
  <si>
    <t>さぬき市志度727番地</t>
    <rPh sb="9" eb="11">
      <t>バンチ</t>
    </rPh>
    <phoneticPr fontId="2"/>
  </si>
  <si>
    <t>高松市十川西町366番地5</t>
    <rPh sb="10" eb="12">
      <t>バンチ</t>
    </rPh>
    <phoneticPr fontId="2"/>
  </si>
  <si>
    <t>e-sogo@edu-tens.net</t>
    <phoneticPr fontId="2"/>
  </si>
  <si>
    <t>三豊市高瀬町下勝間803番地1</t>
    <rPh sb="12" eb="14">
      <t>バンチ</t>
    </rPh>
    <phoneticPr fontId="2"/>
  </si>
  <si>
    <t>katsuma@city.mitoyo.lg.jp</t>
    <phoneticPr fontId="2"/>
  </si>
  <si>
    <t>坂出市高屋町1050番地1</t>
    <rPh sb="10" eb="12">
      <t>バンチ</t>
    </rPh>
    <phoneticPr fontId="2"/>
  </si>
  <si>
    <t>matsuyama@sakaide.ed.jp</t>
    <phoneticPr fontId="2"/>
  </si>
  <si>
    <t>school@e-zogo.ed.jp</t>
  </si>
  <si>
    <t>kamitakase@city.mitoyo.lg.jp</t>
  </si>
  <si>
    <t>kamitakano@city.mitoyo.lg.jp</t>
    <phoneticPr fontId="2"/>
  </si>
  <si>
    <t>丸亀市今津町348番地</t>
    <rPh sb="9" eb="11">
      <t>バンチ</t>
    </rPh>
    <phoneticPr fontId="2"/>
  </si>
  <si>
    <t>jokon-e@mei.ed.jp</t>
    <phoneticPr fontId="2"/>
  </si>
  <si>
    <t>丸亀市六番丁12番地</t>
    <rPh sb="8" eb="10">
      <t>バンチ</t>
    </rPh>
    <phoneticPr fontId="2"/>
  </si>
  <si>
    <t>josei-e@mei.ed.jp</t>
    <phoneticPr fontId="2"/>
  </si>
  <si>
    <t>丸亀市川西町北151番地</t>
    <rPh sb="10" eb="12">
      <t>バンチ</t>
    </rPh>
    <phoneticPr fontId="2"/>
  </si>
  <si>
    <t>丸亀市土器町西5丁目113番地</t>
    <rPh sb="8" eb="10">
      <t>チョウメ</t>
    </rPh>
    <rPh sb="13" eb="15">
      <t>バンチ</t>
    </rPh>
    <phoneticPr fontId="2"/>
  </si>
  <si>
    <t>丸亀市田村町973番地</t>
    <rPh sb="9" eb="11">
      <t>バンチ</t>
    </rPh>
    <phoneticPr fontId="2"/>
  </si>
  <si>
    <t>観音寺市植田町365番地</t>
    <rPh sb="10" eb="12">
      <t>バンチ</t>
    </rPh>
    <phoneticPr fontId="2"/>
  </si>
  <si>
    <t>tokiwa_shou@city.kanonji.lg.jp</t>
    <phoneticPr fontId="2"/>
  </si>
  <si>
    <t>高松市西植田町2337番地</t>
    <rPh sb="11" eb="13">
      <t>バンチ</t>
    </rPh>
    <phoneticPr fontId="2"/>
  </si>
  <si>
    <t>e-ueta@edu-tens.net</t>
    <phoneticPr fontId="2"/>
  </si>
  <si>
    <t>nio@city.mitoyo.kagawa.jp</t>
    <phoneticPr fontId="2"/>
  </si>
  <si>
    <t>丸亀市垂水町1408番地</t>
    <rPh sb="10" eb="12">
      <t>バンチ</t>
    </rPh>
    <phoneticPr fontId="2"/>
  </si>
  <si>
    <t>seijo-es@shodoshima.ed.jp</t>
    <phoneticPr fontId="2"/>
  </si>
  <si>
    <t>高松市川部町1552番地</t>
    <rPh sb="10" eb="12">
      <t>バンチ</t>
    </rPh>
    <phoneticPr fontId="2"/>
  </si>
  <si>
    <t>坂出市川津町3093番地1</t>
    <rPh sb="10" eb="12">
      <t>バンチ</t>
    </rPh>
    <phoneticPr fontId="2"/>
  </si>
  <si>
    <t>kawatu@sakaide.ed.jp</t>
    <phoneticPr fontId="2"/>
  </si>
  <si>
    <t>高松市東山崎町207番地1</t>
    <rPh sb="10" eb="12">
      <t>バンチ</t>
    </rPh>
    <phoneticPr fontId="2"/>
  </si>
  <si>
    <t>e-kawazo@edu-tens.net</t>
    <phoneticPr fontId="2"/>
  </si>
  <si>
    <t>e-kawasi@edu-tens.net</t>
    <phoneticPr fontId="2"/>
  </si>
  <si>
    <t>高松市香川町川東上1865番地8</t>
    <rPh sb="13" eb="15">
      <t>バンチ</t>
    </rPh>
    <phoneticPr fontId="2"/>
  </si>
  <si>
    <t>e-kawahi@edu-tens.net</t>
  </si>
  <si>
    <t>高松市香川町浅野3088番地</t>
    <rPh sb="12" eb="14">
      <t>バンチ</t>
    </rPh>
    <phoneticPr fontId="2"/>
  </si>
  <si>
    <t>e-asano@edu-tens.net</t>
    <phoneticPr fontId="2"/>
  </si>
  <si>
    <t>善通寺市文京町4丁目5番1号</t>
    <rPh sb="8" eb="10">
      <t>チョウメ</t>
    </rPh>
    <rPh sb="11" eb="12">
      <t>バン</t>
    </rPh>
    <rPh sb="13" eb="14">
      <t>ゴウ</t>
    </rPh>
    <phoneticPr fontId="2"/>
  </si>
  <si>
    <t>善通寺市稲木町450番地1</t>
    <rPh sb="10" eb="12">
      <t>バンチ</t>
    </rPh>
    <phoneticPr fontId="2"/>
  </si>
  <si>
    <t>善通寺市生野町2990番地1</t>
    <rPh sb="11" eb="13">
      <t>バンチ</t>
    </rPh>
    <phoneticPr fontId="2"/>
  </si>
  <si>
    <t>高松市太田下町1823番地1</t>
    <rPh sb="11" eb="13">
      <t>バンチ</t>
    </rPh>
    <phoneticPr fontId="2"/>
  </si>
  <si>
    <t>e-ootami@edu-tens.net</t>
    <phoneticPr fontId="2"/>
  </si>
  <si>
    <t>東かがわ市西村1510番地</t>
    <rPh sb="11" eb="13">
      <t>バンチ</t>
    </rPh>
    <phoneticPr fontId="2"/>
  </si>
  <si>
    <t>ochi-es@higashikagawa.ed.jp</t>
    <phoneticPr fontId="2"/>
  </si>
  <si>
    <t>観音寺市大野原町大野原1905番地</t>
    <rPh sb="15" eb="17">
      <t>バンチ</t>
    </rPh>
    <phoneticPr fontId="2"/>
  </si>
  <si>
    <t>高松市御厩町816番地</t>
    <rPh sb="9" eb="11">
      <t>バンチ</t>
    </rPh>
    <phoneticPr fontId="2"/>
  </si>
  <si>
    <t>e-dansi@edu-tens.net</t>
    <phoneticPr fontId="2"/>
  </si>
  <si>
    <t>ikeda-es@shodosima.ed.jp</t>
    <phoneticPr fontId="2"/>
  </si>
  <si>
    <t>さぬき市長尾東901番地1</t>
    <rPh sb="10" eb="12">
      <t>バンチ</t>
    </rPh>
    <phoneticPr fontId="2"/>
  </si>
  <si>
    <t>nagao-es@sanuki.ed.jp</t>
    <phoneticPr fontId="2"/>
  </si>
  <si>
    <t>さぬき市津田町津田144番地</t>
    <rPh sb="12" eb="14">
      <t>バンチ</t>
    </rPh>
    <phoneticPr fontId="2"/>
  </si>
  <si>
    <t>tonosho@niji.or.jp</t>
    <phoneticPr fontId="2"/>
  </si>
  <si>
    <t>hakuza01@gaea.ocn.ne.jp</t>
    <phoneticPr fontId="2"/>
  </si>
  <si>
    <t>usho@usho.ed.jp</t>
    <phoneticPr fontId="2"/>
  </si>
  <si>
    <t>ukitasho@ukitasho.ed.jp</t>
    <phoneticPr fontId="2"/>
  </si>
  <si>
    <t>東かがわ市白鳥757番地1</t>
    <rPh sb="10" eb="12">
      <t>バンチ</t>
    </rPh>
    <phoneticPr fontId="2"/>
  </si>
  <si>
    <t>shirotori-es@higashikagawa.ed.jp</t>
    <phoneticPr fontId="2"/>
  </si>
  <si>
    <t>丸亀市飯山町上法軍寺1206番地</t>
    <rPh sb="14" eb="16">
      <t>バンチ</t>
    </rPh>
    <phoneticPr fontId="2"/>
  </si>
  <si>
    <t>hanzanminami-e@mei.ed.jp</t>
    <phoneticPr fontId="2"/>
  </si>
  <si>
    <t>丸亀市飯野町西分113番地</t>
    <rPh sb="11" eb="13">
      <t>バンチ</t>
    </rPh>
    <phoneticPr fontId="2"/>
  </si>
  <si>
    <t>三豊市高瀬町比地93番地1</t>
    <rPh sb="10" eb="12">
      <t>バンチ</t>
    </rPh>
    <phoneticPr fontId="2"/>
  </si>
  <si>
    <t>三豊市豊中町比地大2514番地1</t>
    <rPh sb="13" eb="15">
      <t>バンチ</t>
    </rPh>
    <phoneticPr fontId="2"/>
  </si>
  <si>
    <t>hijidai@city.mitoyo.lg.jp</t>
    <phoneticPr fontId="2"/>
  </si>
  <si>
    <t>hikami01@gaea.ocn.ne.jp</t>
    <phoneticPr fontId="2"/>
  </si>
  <si>
    <t>nouma-es@shodoshima.ed.jp</t>
    <phoneticPr fontId="2"/>
  </si>
  <si>
    <t>丸亀市綾歌町富熊1227番地</t>
    <rPh sb="12" eb="14">
      <t>バンチ</t>
    </rPh>
    <phoneticPr fontId="2"/>
  </si>
  <si>
    <t>tomikuma-e@mei.ed.jp</t>
    <phoneticPr fontId="2"/>
  </si>
  <si>
    <t>坂出市府中町1193番地3</t>
    <rPh sb="10" eb="12">
      <t>バンチ</t>
    </rPh>
    <phoneticPr fontId="2"/>
  </si>
  <si>
    <t>fuchu@sakaide.ed.jp</t>
    <phoneticPr fontId="2"/>
  </si>
  <si>
    <t>坂出市文京町2丁目4番2号</t>
    <rPh sb="7" eb="9">
      <t>チョウメ</t>
    </rPh>
    <rPh sb="10" eb="11">
      <t>バン</t>
    </rPh>
    <rPh sb="12" eb="13">
      <t>ゴウ</t>
    </rPh>
    <phoneticPr fontId="2"/>
  </si>
  <si>
    <t>sakaide@kagawa-u.ac.jp</t>
    <phoneticPr fontId="2"/>
  </si>
  <si>
    <t>　高松市仏生山町甲2461番地</t>
    <rPh sb="13" eb="15">
      <t>バンチ</t>
    </rPh>
    <phoneticPr fontId="2"/>
  </si>
  <si>
    <t>e-bussyo@edu-tens.net</t>
    <phoneticPr fontId="2"/>
  </si>
  <si>
    <t>hiraie01@eos.ocn.ne.jp</t>
    <phoneticPr fontId="2"/>
  </si>
  <si>
    <t>観音寺市豊浜町和田浜1000番地</t>
    <rPh sb="14" eb="16">
      <t>バンチ</t>
    </rPh>
    <phoneticPr fontId="2"/>
  </si>
  <si>
    <t>toyohama_shou@city.kanonji.lg.jp</t>
    <phoneticPr fontId="2"/>
  </si>
  <si>
    <t>三豊市高瀬町上麻3868番地</t>
    <rPh sb="12" eb="14">
      <t>バンチ</t>
    </rPh>
    <phoneticPr fontId="2"/>
  </si>
  <si>
    <t>asa@city.mitoyo.lg.jp</t>
    <phoneticPr fontId="2"/>
  </si>
  <si>
    <t>高松市牟礼町大町1115番地1</t>
    <rPh sb="12" eb="14">
      <t>バンチ</t>
    </rPh>
    <phoneticPr fontId="2"/>
  </si>
  <si>
    <t>e-muremi@edu-tens.net</t>
    <phoneticPr fontId="2"/>
  </si>
  <si>
    <t>高松市木太町1530番地1</t>
    <rPh sb="10" eb="12">
      <t>バンチ</t>
    </rPh>
    <phoneticPr fontId="2"/>
  </si>
  <si>
    <t>e-kitami@edu-tens.net</t>
    <phoneticPr fontId="2"/>
  </si>
  <si>
    <t>高松市木太町2613番地</t>
    <rPh sb="10" eb="12">
      <t>バンチ</t>
    </rPh>
    <phoneticPr fontId="2"/>
  </si>
  <si>
    <t>e-kitaho@edu-tens.net</t>
    <phoneticPr fontId="2"/>
  </si>
  <si>
    <t>善通寺市与北町1238番地</t>
    <rPh sb="11" eb="13">
      <t>バンチ</t>
    </rPh>
    <phoneticPr fontId="2"/>
  </si>
  <si>
    <t>善通寺市原田町306番地1</t>
    <rPh sb="10" eb="12">
      <t>バンチ</t>
    </rPh>
    <phoneticPr fontId="2"/>
  </si>
  <si>
    <t>　高松市林町1108番地1</t>
    <rPh sb="10" eb="12">
      <t>バンチ</t>
    </rPh>
    <phoneticPr fontId="2"/>
  </si>
  <si>
    <t>e-hayasi@edu-tens.net</t>
    <phoneticPr fontId="2"/>
  </si>
  <si>
    <t>三豊市詫間町詫間2158番地</t>
    <rPh sb="12" eb="14">
      <t>バンチ</t>
    </rPh>
    <phoneticPr fontId="2"/>
  </si>
  <si>
    <t>takuma@city.mitoyo.lg.jp</t>
    <phoneticPr fontId="2"/>
  </si>
  <si>
    <t>観音寺市柞田町乙1000番地1</t>
    <rPh sb="12" eb="14">
      <t>バンチ</t>
    </rPh>
    <phoneticPr fontId="2"/>
  </si>
  <si>
    <t>kunita_shou@city.kanonji.lg.jp</t>
    <phoneticPr fontId="2"/>
  </si>
  <si>
    <t>観音寺市古川町102番地1</t>
    <rPh sb="10" eb="12">
      <t>バンチ</t>
    </rPh>
    <phoneticPr fontId="2"/>
  </si>
  <si>
    <t>ichinotani_shou@city.kanonji.lg.jp</t>
    <phoneticPr fontId="2"/>
  </si>
  <si>
    <t>観音寺市粟井町1452番地</t>
    <rPh sb="11" eb="13">
      <t>バンチ</t>
    </rPh>
    <phoneticPr fontId="2"/>
  </si>
  <si>
    <t>awai_shou@city.kanonji.lg.jp</t>
    <phoneticPr fontId="2"/>
  </si>
  <si>
    <t>高松市屋島西町2469番地</t>
    <rPh sb="11" eb="13">
      <t>バンチ</t>
    </rPh>
    <phoneticPr fontId="2"/>
  </si>
  <si>
    <t>e-yasini@edu-tens.net</t>
    <phoneticPr fontId="2"/>
  </si>
  <si>
    <t>高松市鶴市町374番地1</t>
    <rPh sb="9" eb="11">
      <t>バンチ</t>
    </rPh>
    <phoneticPr fontId="2"/>
  </si>
  <si>
    <t>e-turuu@edu-tens.net</t>
    <phoneticPr fontId="2"/>
  </si>
  <si>
    <t>観音寺市高屋町1877番地1</t>
    <rPh sb="11" eb="13">
      <t>バンチ</t>
    </rPh>
    <phoneticPr fontId="2"/>
  </si>
  <si>
    <t>takamuro_shou@city.kanonji.lg.jp</t>
    <phoneticPr fontId="2"/>
  </si>
  <si>
    <t>坂出市白金町1丁目3番7号</t>
    <rPh sb="7" eb="9">
      <t>チョウメ</t>
    </rPh>
    <rPh sb="10" eb="11">
      <t>バン</t>
    </rPh>
    <rPh sb="12" eb="13">
      <t>ゴウ</t>
    </rPh>
    <phoneticPr fontId="2"/>
  </si>
  <si>
    <t>esakaide@sakaide.ed.jp</t>
    <phoneticPr fontId="2"/>
  </si>
  <si>
    <t>shido-es@sanuki.ed.jp</t>
    <phoneticPr fontId="2"/>
  </si>
  <si>
    <t>e-syowa@ayagawa.ed.jp</t>
    <phoneticPr fontId="2"/>
  </si>
  <si>
    <t>三豊市詫間町松崎722番地</t>
    <rPh sb="11" eb="13">
      <t>バンチ</t>
    </rPh>
    <phoneticPr fontId="2"/>
  </si>
  <si>
    <t>matsusaki@city.mitoyo.lg.jp</t>
    <phoneticPr fontId="2"/>
  </si>
  <si>
    <t>丸亀市瓦町95番地</t>
    <rPh sb="7" eb="9">
      <t>バンチ</t>
    </rPh>
    <phoneticPr fontId="2"/>
  </si>
  <si>
    <t>johoku-e@mei.ed.jp</t>
    <phoneticPr fontId="2"/>
  </si>
  <si>
    <t>坂出市西庄町524番地5</t>
    <rPh sb="9" eb="11">
      <t>バンチ</t>
    </rPh>
    <phoneticPr fontId="2"/>
  </si>
  <si>
    <t>nisinosho@sakaide.ed.jp</t>
    <phoneticPr fontId="2"/>
  </si>
  <si>
    <t>高松市前田東町819番地3</t>
    <rPh sb="10" eb="12">
      <t>バンチ</t>
    </rPh>
    <phoneticPr fontId="2"/>
  </si>
  <si>
    <t>高松市多肥上町902番地2</t>
    <rPh sb="10" eb="12">
      <t>バンチ</t>
    </rPh>
    <phoneticPr fontId="2"/>
  </si>
  <si>
    <t>e-tahi@edu-tens.net</t>
    <phoneticPr fontId="2"/>
  </si>
  <si>
    <t>tanaka01@gaea.ocn.ne.jp</t>
    <phoneticPr fontId="2"/>
  </si>
  <si>
    <t>高松市牟礼町大町1560番地</t>
    <rPh sb="12" eb="14">
      <t>バンチ</t>
    </rPh>
    <phoneticPr fontId="2"/>
  </si>
  <si>
    <t>e-mure@edu-tens.net</t>
    <phoneticPr fontId="2"/>
  </si>
  <si>
    <t>高松市牟礼町牟礼2900番地1</t>
    <rPh sb="12" eb="14">
      <t>バンチ</t>
    </rPh>
    <phoneticPr fontId="2"/>
  </si>
  <si>
    <t>e-mureki@edu-tens.net</t>
    <phoneticPr fontId="2"/>
  </si>
  <si>
    <t>高松市香川町大野1045番地1</t>
    <rPh sb="12" eb="14">
      <t>バンチ</t>
    </rPh>
    <phoneticPr fontId="2"/>
  </si>
  <si>
    <t>e-oono@edu-tens.net</t>
    <phoneticPr fontId="2"/>
  </si>
  <si>
    <t>丸亀市飯山町川原1874番地</t>
    <rPh sb="12" eb="14">
      <t>バンチ</t>
    </rPh>
    <phoneticPr fontId="2"/>
  </si>
  <si>
    <t>hanzankita-e@mei.ed.jp</t>
    <phoneticPr fontId="2"/>
  </si>
  <si>
    <t>坂出市林田町2215番地1</t>
    <rPh sb="10" eb="12">
      <t>バンチ</t>
    </rPh>
    <phoneticPr fontId="2"/>
  </si>
  <si>
    <t>hayashida@sakaide.ed.jp</t>
    <phoneticPr fontId="2"/>
  </si>
  <si>
    <t>観音寺市新田町1413番地</t>
    <rPh sb="11" eb="13">
      <t>バンチ</t>
    </rPh>
    <phoneticPr fontId="2"/>
  </si>
  <si>
    <t>toyota_shou@city.kanonji.lg.jp</t>
    <phoneticPr fontId="2"/>
  </si>
  <si>
    <t>さぬき市造田是弘688番地1</t>
    <rPh sb="11" eb="13">
      <t>バンチ</t>
    </rPh>
    <phoneticPr fontId="2"/>
  </si>
  <si>
    <t>zouta-es@sanuki.ed.jp</t>
    <phoneticPr fontId="2"/>
  </si>
  <si>
    <t>三豊市三野町大見甲3034番地4</t>
    <rPh sb="13" eb="15">
      <t>バンチ</t>
    </rPh>
    <phoneticPr fontId="2"/>
  </si>
  <si>
    <t>oomi@city.mitoyo.lg.jp</t>
    <phoneticPr fontId="2"/>
  </si>
  <si>
    <t>三豊市豊中町岡本188番地1</t>
    <rPh sb="11" eb="13">
      <t>バンチ</t>
    </rPh>
    <phoneticPr fontId="2"/>
  </si>
  <si>
    <t>kuwayama@city.mitoyo.lg.jp</t>
    <phoneticPr fontId="2"/>
  </si>
  <si>
    <t>高松市一宮町672番地1</t>
    <rPh sb="9" eb="11">
      <t>バンチ</t>
    </rPh>
    <phoneticPr fontId="2"/>
  </si>
  <si>
    <t>e-rituri@edu-tens.net</t>
    <phoneticPr fontId="2"/>
  </si>
  <si>
    <t>e-takaiti@edu-tens.net</t>
    <phoneticPr fontId="2"/>
  </si>
  <si>
    <t>e-maeda@edu-tens.net</t>
    <phoneticPr fontId="2"/>
  </si>
  <si>
    <t>e-itino@edu-tens.net</t>
    <phoneticPr fontId="2"/>
  </si>
  <si>
    <t>e-kawao@edu-tens.net</t>
    <phoneticPr fontId="2"/>
  </si>
  <si>
    <t>高松市女木町236番地2</t>
    <rPh sb="9" eb="11">
      <t>バンチ</t>
    </rPh>
    <phoneticPr fontId="2"/>
  </si>
  <si>
    <t>087-873-0210</t>
    <phoneticPr fontId="2"/>
  </si>
  <si>
    <t>e-megi@edu-tens.net</t>
    <phoneticPr fontId="2"/>
  </si>
  <si>
    <t>高松市男木町165番地</t>
    <rPh sb="9" eb="11">
      <t>バンチ</t>
    </rPh>
    <phoneticPr fontId="2"/>
  </si>
  <si>
    <t>j-ogi@edu-tens.net</t>
    <phoneticPr fontId="2"/>
  </si>
  <si>
    <t>高松市東植田町2008番地</t>
    <rPh sb="11" eb="13">
      <t>バンチ</t>
    </rPh>
    <phoneticPr fontId="2"/>
  </si>
  <si>
    <t>e-higaue@edu-tens.net</t>
    <phoneticPr fontId="2"/>
  </si>
  <si>
    <t>e-sugeza@edu-tens.net</t>
    <phoneticPr fontId="2"/>
  </si>
  <si>
    <t>e-tyuo@edu-tens.net</t>
    <phoneticPr fontId="2"/>
  </si>
  <si>
    <t>e-aji@edu-tens.net</t>
    <phoneticPr fontId="2"/>
  </si>
  <si>
    <t>丸亀市中府町5丁目15番1号</t>
    <rPh sb="7" eb="9">
      <t>チョウメ</t>
    </rPh>
    <rPh sb="11" eb="12">
      <t>バン</t>
    </rPh>
    <rPh sb="13" eb="14">
      <t>ゴウ</t>
    </rPh>
    <phoneticPr fontId="2"/>
  </si>
  <si>
    <t>joken-e@mei.ed.jp</t>
    <phoneticPr fontId="2"/>
  </si>
  <si>
    <t>jonan-e@mei.ed.jp</t>
    <phoneticPr fontId="2"/>
  </si>
  <si>
    <t>joto-e@mei.ed.jp</t>
    <phoneticPr fontId="2"/>
  </si>
  <si>
    <t>joshin-e@mei.ed.jp</t>
    <phoneticPr fontId="2"/>
  </si>
  <si>
    <t>丸亀市本島町泊18番地</t>
    <rPh sb="9" eb="11">
      <t>バンチ</t>
    </rPh>
    <phoneticPr fontId="2"/>
  </si>
  <si>
    <t>honjima@mei.ed.jp</t>
    <phoneticPr fontId="2"/>
  </si>
  <si>
    <t>tarumi-e@mei.ed.jp</t>
    <phoneticPr fontId="2"/>
  </si>
  <si>
    <t>0877-29-2031</t>
    <phoneticPr fontId="2"/>
  </si>
  <si>
    <t>admin@hiroshima-e.ed.jp</t>
    <phoneticPr fontId="2"/>
  </si>
  <si>
    <t>丸亀市広島町小手島2782番地</t>
    <rPh sb="13" eb="15">
      <t>バンチ</t>
    </rPh>
    <phoneticPr fontId="2"/>
  </si>
  <si>
    <t>0877-29-2751</t>
    <phoneticPr fontId="2"/>
  </si>
  <si>
    <t>oteshima@mei.ed.jp</t>
    <phoneticPr fontId="2"/>
  </si>
  <si>
    <t>坂出市加茂町1098番地3</t>
    <rPh sb="10" eb="12">
      <t>バンチ</t>
    </rPh>
    <phoneticPr fontId="2"/>
  </si>
  <si>
    <t>坂出市瀬居町1500番地1</t>
    <rPh sb="10" eb="12">
      <t>バンチ</t>
    </rPh>
    <phoneticPr fontId="2"/>
  </si>
  <si>
    <t>sei@sakaide.ed.jp</t>
    <phoneticPr fontId="2"/>
  </si>
  <si>
    <t>坂出市岩黒240番地</t>
    <rPh sb="8" eb="10">
      <t>バンチ</t>
    </rPh>
    <phoneticPr fontId="2"/>
  </si>
  <si>
    <t>0877-43-0104</t>
    <phoneticPr fontId="2"/>
  </si>
  <si>
    <t>iwakuro@sakaide.ed.jp</t>
    <phoneticPr fontId="2"/>
  </si>
  <si>
    <t>善通寺市善通寺町1146番地</t>
    <rPh sb="12" eb="14">
      <t>バンチ</t>
    </rPh>
    <phoneticPr fontId="2"/>
  </si>
  <si>
    <t>善通寺市中村町1575番地2</t>
    <rPh sb="11" eb="13">
      <t>バンチ</t>
    </rPh>
    <phoneticPr fontId="2"/>
  </si>
  <si>
    <t>観音寺市伊吹町549番地</t>
    <rPh sb="10" eb="12">
      <t>バンチ</t>
    </rPh>
    <phoneticPr fontId="2"/>
  </si>
  <si>
    <t>kanonji_shou@city.kanonji.lg.jp</t>
    <phoneticPr fontId="2"/>
  </si>
  <si>
    <t>ibuki_shou@city.kanonji.lg.jp</t>
    <phoneticPr fontId="2"/>
  </si>
  <si>
    <t>onohara_shou@city.kanonji.lg.jp</t>
    <phoneticPr fontId="2"/>
  </si>
  <si>
    <t>tsuda-es@sanuki.ed.jp</t>
    <phoneticPr fontId="2"/>
  </si>
  <si>
    <t>三豊市高瀬町佐股甲1497番地1</t>
    <rPh sb="13" eb="15">
      <t>バンチ</t>
    </rPh>
    <phoneticPr fontId="2"/>
  </si>
  <si>
    <t xml:space="preserve">ninomiya@city.mitoyo.lg.jp </t>
    <phoneticPr fontId="2"/>
  </si>
  <si>
    <t>三豊市高瀬町上高瀬783番地2</t>
    <rPh sb="12" eb="14">
      <t>バンチ</t>
    </rPh>
    <phoneticPr fontId="2"/>
  </si>
  <si>
    <t xml:space="preserve">motoyama@city.mitoyo.lg.jp </t>
    <phoneticPr fontId="2"/>
  </si>
  <si>
    <t>三豊市豊中町上高野2384番地</t>
    <rPh sb="13" eb="15">
      <t>バンチ</t>
    </rPh>
    <phoneticPr fontId="2"/>
  </si>
  <si>
    <t>三豊市豊中町本山甲1893番地1</t>
    <rPh sb="13" eb="15">
      <t>バンチ</t>
    </rPh>
    <phoneticPr fontId="2"/>
  </si>
  <si>
    <t>ｶﾐﾀｶﾉ</t>
    <phoneticPr fontId="2"/>
  </si>
  <si>
    <t>三豊市仁尾町仁尾丙1736</t>
    <phoneticPr fontId="2"/>
  </si>
  <si>
    <t xml:space="preserve">soho@city.mitoyo.lg.jp </t>
    <phoneticPr fontId="2"/>
  </si>
  <si>
    <t>teshima@teshima.ed.jp</t>
    <phoneticPr fontId="2"/>
  </si>
  <si>
    <t>香川郡直島町1600番地</t>
    <rPh sb="0" eb="2">
      <t>カガワ</t>
    </rPh>
    <rPh sb="2" eb="3">
      <t>グン</t>
    </rPh>
    <rPh sb="10" eb="12">
      <t>バンチ</t>
    </rPh>
    <phoneticPr fontId="2"/>
  </si>
  <si>
    <t>naoshie02@educet01.plala.or.jp</t>
    <phoneticPr fontId="2"/>
  </si>
  <si>
    <t>e-takinomiya@ayagawa.ed.jp</t>
    <phoneticPr fontId="2"/>
  </si>
  <si>
    <t>e-hayuka@ayagawa.ed.jp</t>
    <phoneticPr fontId="2"/>
  </si>
  <si>
    <t>0877-32-2517</t>
    <phoneticPr fontId="2"/>
  </si>
  <si>
    <t>中讃JAC</t>
    <rPh sb="0" eb="1">
      <t>ナカ</t>
    </rPh>
    <rPh sb="1" eb="2">
      <t>サン</t>
    </rPh>
    <phoneticPr fontId="2"/>
  </si>
  <si>
    <t>小豆郡土庄町渕崎甲2080番地1</t>
    <rPh sb="13" eb="15">
      <t>バンチ</t>
    </rPh>
    <phoneticPr fontId="2"/>
  </si>
  <si>
    <t>小豆郡土庄町豊島家浦2516番地</t>
    <rPh sb="14" eb="16">
      <t>バンチ</t>
    </rPh>
    <phoneticPr fontId="2"/>
  </si>
  <si>
    <t>小豆郡小豆島町草壁本町632番地1</t>
    <rPh sb="14" eb="16">
      <t>バンチ</t>
    </rPh>
    <phoneticPr fontId="2"/>
  </si>
  <si>
    <t>小豆郡小豆島町安田甲472番地1</t>
    <rPh sb="13" eb="15">
      <t>バンチ</t>
    </rPh>
    <phoneticPr fontId="2"/>
  </si>
  <si>
    <t>小豆郡小豆島町苗羽甲1371番地1</t>
    <rPh sb="14" eb="16">
      <t>バンチ</t>
    </rPh>
    <phoneticPr fontId="2"/>
  </si>
  <si>
    <t>小豆郡小豆島町池田1760番地</t>
    <rPh sb="13" eb="15">
      <t>バンチ</t>
    </rPh>
    <phoneticPr fontId="2"/>
  </si>
  <si>
    <t>木田郡三木町平木710番地1</t>
    <rPh sb="11" eb="13">
      <t>バンチ</t>
    </rPh>
    <phoneticPr fontId="2"/>
  </si>
  <si>
    <t>木田郡三木町田中4620番地2</t>
    <rPh sb="12" eb="14">
      <t>バンチ</t>
    </rPh>
    <phoneticPr fontId="2"/>
  </si>
  <si>
    <t>木田郡三木町氷上2845番地</t>
    <rPh sb="12" eb="14">
      <t>バンチ</t>
    </rPh>
    <phoneticPr fontId="2"/>
  </si>
  <si>
    <t>木田郡三木町下高岡352番地1</t>
    <rPh sb="12" eb="14">
      <t>バンチ</t>
    </rPh>
    <phoneticPr fontId="2"/>
  </si>
  <si>
    <t>綾歌郡宇多津</t>
    <phoneticPr fontId="2"/>
  </si>
  <si>
    <t>綾歌郡宇多津町815番地</t>
    <rPh sb="10" eb="12">
      <t>バンチ</t>
    </rPh>
    <phoneticPr fontId="2"/>
  </si>
  <si>
    <t>綾歌郡宇多津北</t>
    <rPh sb="6" eb="7">
      <t>キタ</t>
    </rPh>
    <phoneticPr fontId="2"/>
  </si>
  <si>
    <t>綾歌郡宇多津町浜八番丁115番地</t>
    <rPh sb="14" eb="16">
      <t>バンチ</t>
    </rPh>
    <phoneticPr fontId="2"/>
  </si>
  <si>
    <t>綾歌郡綾川町山田上甲1494番地1</t>
    <rPh sb="14" eb="16">
      <t>バンチ</t>
    </rPh>
    <phoneticPr fontId="2"/>
  </si>
  <si>
    <t>綾歌郡綾川町畑田2373番地1</t>
    <rPh sb="12" eb="14">
      <t>バンチ</t>
    </rPh>
    <phoneticPr fontId="2"/>
  </si>
  <si>
    <t>綾歌郡綾川町陶5878番地1</t>
    <rPh sb="11" eb="13">
      <t>バンチ</t>
    </rPh>
    <phoneticPr fontId="2"/>
  </si>
  <si>
    <t>綾歌郡綾川町滝宮1095番地1</t>
    <rPh sb="12" eb="14">
      <t>バンチ</t>
    </rPh>
    <phoneticPr fontId="2"/>
  </si>
  <si>
    <t>綾歌郡綾川町羽床下2256番地</t>
    <rPh sb="13" eb="15">
      <t>バンチ</t>
    </rPh>
    <phoneticPr fontId="2"/>
  </si>
  <si>
    <t>仲多度郡琴平町145番地1</t>
    <rPh sb="10" eb="12">
      <t>バンチ</t>
    </rPh>
    <phoneticPr fontId="2"/>
  </si>
  <si>
    <t>仲多度郡琴平町榎井58番地3</t>
    <rPh sb="11" eb="13">
      <t>バンチ</t>
    </rPh>
    <phoneticPr fontId="2"/>
  </si>
  <si>
    <t>仲多度郡琴平町上櫛梨26番地</t>
    <rPh sb="12" eb="14">
      <t>バンチ</t>
    </rPh>
    <phoneticPr fontId="2"/>
  </si>
  <si>
    <t>仲多度郡多度津町三井433番地1</t>
    <rPh sb="13" eb="15">
      <t>バンチ</t>
    </rPh>
    <phoneticPr fontId="2"/>
  </si>
  <si>
    <t>仲多度郡多度津町奥白方1142番地</t>
    <rPh sb="15" eb="17">
      <t>バンチ</t>
    </rPh>
    <phoneticPr fontId="2"/>
  </si>
  <si>
    <t>仲多度郡多度津町南鴨704番地</t>
    <rPh sb="13" eb="15">
      <t>バンチ</t>
    </rPh>
    <phoneticPr fontId="2"/>
  </si>
  <si>
    <t>仲多度郡多度津町栄町3丁目1番9号</t>
    <rPh sb="11" eb="13">
      <t>チョウメ</t>
    </rPh>
    <rPh sb="14" eb="15">
      <t>バン</t>
    </rPh>
    <rPh sb="16" eb="17">
      <t>ゴウ</t>
    </rPh>
    <phoneticPr fontId="2"/>
  </si>
  <si>
    <t>仲多度郡まんのう町造田1984番地1</t>
    <rPh sb="15" eb="17">
      <t>バンチ</t>
    </rPh>
    <phoneticPr fontId="2"/>
  </si>
  <si>
    <t>仲多度郡まんのう町東高篠139番地</t>
    <rPh sb="15" eb="17">
      <t>バンチ</t>
    </rPh>
    <phoneticPr fontId="2"/>
  </si>
  <si>
    <t>仲多度郡まんのう町四條732番地</t>
    <rPh sb="14" eb="16">
      <t>バンチ</t>
    </rPh>
    <phoneticPr fontId="2"/>
  </si>
  <si>
    <t>仲多度郡まんのう町吉野74番地</t>
    <rPh sb="13" eb="15">
      <t>バンチ</t>
    </rPh>
    <phoneticPr fontId="2"/>
  </si>
  <si>
    <t>仲多度郡まんのう町炭所西1431番地2</t>
    <rPh sb="16" eb="17">
      <t>バン</t>
    </rPh>
    <rPh sb="17" eb="18">
      <t>チ</t>
    </rPh>
    <phoneticPr fontId="2"/>
  </si>
  <si>
    <t>仲多度郡まんのう町帆山743番地</t>
    <rPh sb="14" eb="16">
      <t>バンチ</t>
    </rPh>
    <phoneticPr fontId="2"/>
  </si>
  <si>
    <t>地区</t>
    <rPh sb="0" eb="2">
      <t>チク</t>
    </rPh>
    <phoneticPr fontId="2"/>
  </si>
  <si>
    <t>高松</t>
    <rPh sb="0" eb="2">
      <t>タカマツ</t>
    </rPh>
    <phoneticPr fontId="2"/>
  </si>
  <si>
    <t>丸亀</t>
    <rPh sb="0" eb="2">
      <t>マルガメ</t>
    </rPh>
    <phoneticPr fontId="2"/>
  </si>
  <si>
    <t>仲善</t>
    <rPh sb="0" eb="1">
      <t>ナカ</t>
    </rPh>
    <rPh sb="1" eb="2">
      <t>ゼン</t>
    </rPh>
    <phoneticPr fontId="2"/>
  </si>
  <si>
    <t>三観</t>
    <rPh sb="0" eb="1">
      <t>ミ</t>
    </rPh>
    <rPh sb="1" eb="2">
      <t>カン</t>
    </rPh>
    <phoneticPr fontId="2"/>
  </si>
  <si>
    <t>さ東</t>
    <rPh sb="1" eb="2">
      <t>ヒガシ</t>
    </rPh>
    <phoneticPr fontId="2"/>
  </si>
  <si>
    <t>小豆</t>
    <rPh sb="0" eb="2">
      <t>ショウズ</t>
    </rPh>
    <phoneticPr fontId="2"/>
  </si>
  <si>
    <t>木田</t>
    <rPh sb="0" eb="2">
      <t>キタ</t>
    </rPh>
    <phoneticPr fontId="2"/>
  </si>
  <si>
    <t>香川</t>
    <rPh sb="0" eb="2">
      <t>カガワ</t>
    </rPh>
    <phoneticPr fontId="2"/>
  </si>
  <si>
    <t>綾歌</t>
    <rPh sb="0" eb="2">
      <t>アヤウタ</t>
    </rPh>
    <phoneticPr fontId="2"/>
  </si>
  <si>
    <t>郡市</t>
    <rPh sb="0" eb="2">
      <t>グンシ</t>
    </rPh>
    <phoneticPr fontId="2"/>
  </si>
  <si>
    <t>高松市</t>
    <rPh sb="0" eb="3">
      <t>タカマツシ</t>
    </rPh>
    <phoneticPr fontId="2"/>
  </si>
  <si>
    <t>国</t>
    <rPh sb="0" eb="1">
      <t>クニ</t>
    </rPh>
    <phoneticPr fontId="2"/>
  </si>
  <si>
    <t>ｺｸ</t>
    <phoneticPr fontId="2"/>
  </si>
  <si>
    <t>丸亀市</t>
    <rPh sb="0" eb="3">
      <t>マルガメシ</t>
    </rPh>
    <phoneticPr fontId="2"/>
  </si>
  <si>
    <t>坂出市</t>
    <rPh sb="0" eb="3">
      <t>サカイデシ</t>
    </rPh>
    <phoneticPr fontId="2"/>
  </si>
  <si>
    <t>善通寺市</t>
    <rPh sb="0" eb="4">
      <t>ゼンツウジシ</t>
    </rPh>
    <phoneticPr fontId="2"/>
  </si>
  <si>
    <t>観音寺市</t>
    <rPh sb="0" eb="4">
      <t>カンオンジシ</t>
    </rPh>
    <phoneticPr fontId="2"/>
  </si>
  <si>
    <t>さぬき市</t>
    <rPh sb="3" eb="4">
      <t>シ</t>
    </rPh>
    <phoneticPr fontId="2"/>
  </si>
  <si>
    <t>東かがわ市</t>
    <rPh sb="0" eb="1">
      <t>ヒガシ</t>
    </rPh>
    <rPh sb="4" eb="5">
      <t>シ</t>
    </rPh>
    <phoneticPr fontId="2"/>
  </si>
  <si>
    <t>三豊市</t>
    <rPh sb="0" eb="3">
      <t>ミトヨシ</t>
    </rPh>
    <phoneticPr fontId="2"/>
  </si>
  <si>
    <t>土庄町</t>
    <rPh sb="0" eb="3">
      <t>トノショウチョウ</t>
    </rPh>
    <phoneticPr fontId="2"/>
  </si>
  <si>
    <t>小豆島町</t>
    <rPh sb="0" eb="3">
      <t>ショウドシマ</t>
    </rPh>
    <rPh sb="3" eb="4">
      <t>チョウ</t>
    </rPh>
    <phoneticPr fontId="2"/>
  </si>
  <si>
    <t>三木町</t>
    <rPh sb="0" eb="3">
      <t>ミキチョウ</t>
    </rPh>
    <phoneticPr fontId="2"/>
  </si>
  <si>
    <t>直島町</t>
    <rPh sb="0" eb="3">
      <t>ナオシマチョウ</t>
    </rPh>
    <phoneticPr fontId="2"/>
  </si>
  <si>
    <t>宇多津町</t>
    <rPh sb="0" eb="4">
      <t>ウタヅチョウ</t>
    </rPh>
    <phoneticPr fontId="2"/>
  </si>
  <si>
    <t>綾川町</t>
    <rPh sb="0" eb="3">
      <t>アヤガワチョウ</t>
    </rPh>
    <phoneticPr fontId="2"/>
  </si>
  <si>
    <t>琴平町</t>
    <rPh sb="0" eb="3">
      <t>コトヒラチョウ</t>
    </rPh>
    <phoneticPr fontId="2"/>
  </si>
  <si>
    <t>多度津町</t>
    <rPh sb="0" eb="4">
      <t>タドツチョウ</t>
    </rPh>
    <phoneticPr fontId="2"/>
  </si>
  <si>
    <t>まんのう町</t>
    <rPh sb="4" eb="5">
      <t>チョウ</t>
    </rPh>
    <phoneticPr fontId="2"/>
  </si>
  <si>
    <t>坂出</t>
    <rPh sb="0" eb="2">
      <t>サカイデ</t>
    </rPh>
    <phoneticPr fontId="2"/>
  </si>
  <si>
    <t>坂出市</t>
    <rPh sb="0" eb="3">
      <t>サカイデシ</t>
    </rPh>
    <phoneticPr fontId="2"/>
  </si>
  <si>
    <t>高松</t>
    <rPh sb="0" eb="2">
      <t>タカマツ</t>
    </rPh>
    <phoneticPr fontId="2"/>
  </si>
  <si>
    <t>高松市</t>
    <rPh sb="0" eb="3">
      <t>タカマツシ</t>
    </rPh>
    <phoneticPr fontId="2"/>
  </si>
  <si>
    <t>綾歌郡</t>
    <rPh sb="0" eb="2">
      <t>アヤウタ</t>
    </rPh>
    <rPh sb="2" eb="3">
      <t>グン</t>
    </rPh>
    <phoneticPr fontId="2"/>
  </si>
  <si>
    <t>綾川町</t>
    <rPh sb="0" eb="3">
      <t>アヤガワチョウ</t>
    </rPh>
    <phoneticPr fontId="2"/>
  </si>
  <si>
    <t>ｱﾔｶﾞﾜﾁｮｳ</t>
  </si>
  <si>
    <t>三豊市</t>
    <rPh sb="0" eb="3">
      <t>ミトヨシ</t>
    </rPh>
    <phoneticPr fontId="2"/>
  </si>
  <si>
    <t>丸亀</t>
    <rPh sb="0" eb="2">
      <t>マルガメ</t>
    </rPh>
    <phoneticPr fontId="2"/>
  </si>
  <si>
    <t>丸亀市</t>
    <rPh sb="0" eb="3">
      <t>マルガメシ</t>
    </rPh>
    <phoneticPr fontId="2"/>
  </si>
  <si>
    <t>)</t>
    <phoneticPr fontId="2"/>
  </si>
  <si>
    <t>　760-0017</t>
    <phoneticPr fontId="2"/>
  </si>
  <si>
    <t>チーム</t>
    <phoneticPr fontId="2"/>
  </si>
  <si>
    <t>小学校</t>
    <rPh sb="0" eb="3">
      <t>ショウガッコウ</t>
    </rPh>
    <phoneticPr fontId="2"/>
  </si>
  <si>
    <t>クラブ</t>
  </si>
  <si>
    <t>クラブ</t>
    <phoneticPr fontId="2"/>
  </si>
  <si>
    <t>高松</t>
    <rPh sb="0" eb="2">
      <t>タカマツ</t>
    </rPh>
    <phoneticPr fontId="2"/>
  </si>
  <si>
    <t>丸亀</t>
    <rPh sb="0" eb="2">
      <t>マルガメ</t>
    </rPh>
    <phoneticPr fontId="2"/>
  </si>
  <si>
    <t>坂出</t>
    <rPh sb="0" eb="2">
      <t>サカイデ</t>
    </rPh>
    <phoneticPr fontId="2"/>
  </si>
  <si>
    <t>善通寺</t>
    <rPh sb="0" eb="3">
      <t>ゼンツウジ</t>
    </rPh>
    <phoneticPr fontId="2"/>
  </si>
  <si>
    <t>観音寺</t>
    <rPh sb="0" eb="3">
      <t>カンオンジ</t>
    </rPh>
    <phoneticPr fontId="2"/>
  </si>
  <si>
    <t>さぬき</t>
    <phoneticPr fontId="2"/>
  </si>
  <si>
    <t>東かがわ</t>
    <rPh sb="0" eb="1">
      <t>ヒガシ</t>
    </rPh>
    <phoneticPr fontId="2"/>
  </si>
  <si>
    <t>三豊</t>
    <rPh sb="0" eb="2">
      <t>ミトヨ</t>
    </rPh>
    <phoneticPr fontId="2"/>
  </si>
  <si>
    <t>土庄</t>
    <rPh sb="0" eb="2">
      <t>トノショウ</t>
    </rPh>
    <phoneticPr fontId="2"/>
  </si>
  <si>
    <t>小豆島</t>
    <rPh sb="0" eb="3">
      <t>ショウドシマ</t>
    </rPh>
    <phoneticPr fontId="2"/>
  </si>
  <si>
    <t>三木</t>
    <rPh sb="0" eb="2">
      <t>ミキ</t>
    </rPh>
    <phoneticPr fontId="2"/>
  </si>
  <si>
    <t>直島</t>
    <rPh sb="0" eb="2">
      <t>ナオシマ</t>
    </rPh>
    <phoneticPr fontId="2"/>
  </si>
  <si>
    <t>綾歌郡</t>
    <rPh sb="0" eb="2">
      <t>アヤウタ</t>
    </rPh>
    <rPh sb="2" eb="3">
      <t>グン</t>
    </rPh>
    <phoneticPr fontId="2"/>
  </si>
  <si>
    <t>宇多津</t>
    <rPh sb="0" eb="3">
      <t>ウタヅ</t>
    </rPh>
    <phoneticPr fontId="2"/>
  </si>
  <si>
    <t>小豆郡</t>
    <rPh sb="0" eb="2">
      <t>ショウズ</t>
    </rPh>
    <rPh sb="2" eb="3">
      <t>グン</t>
    </rPh>
    <phoneticPr fontId="2"/>
  </si>
  <si>
    <t>木田郡</t>
    <rPh sb="0" eb="3">
      <t>キタグン</t>
    </rPh>
    <phoneticPr fontId="2"/>
  </si>
  <si>
    <t>香川郡</t>
    <rPh sb="0" eb="2">
      <t>カガワ</t>
    </rPh>
    <rPh sb="2" eb="3">
      <t>グン</t>
    </rPh>
    <phoneticPr fontId="2"/>
  </si>
  <si>
    <t>綾川</t>
    <rPh sb="0" eb="2">
      <t>アヤガワ</t>
    </rPh>
    <phoneticPr fontId="2"/>
  </si>
  <si>
    <t>仲多度郡</t>
    <rPh sb="0" eb="4">
      <t>ナカタドグン</t>
    </rPh>
    <phoneticPr fontId="2"/>
  </si>
  <si>
    <t>琴平</t>
    <phoneticPr fontId="2"/>
  </si>
  <si>
    <t>多度津</t>
    <phoneticPr fontId="2"/>
  </si>
  <si>
    <t>まんのう</t>
    <phoneticPr fontId="2"/>
  </si>
  <si>
    <t>100m</t>
  </si>
  <si>
    <t>80mH</t>
  </si>
  <si>
    <t>走幅跳</t>
    <rPh sb="0" eb="1">
      <t>ハシ</t>
    </rPh>
    <rPh sb="1" eb="3">
      <t>ハバト</t>
    </rPh>
    <phoneticPr fontId="3"/>
  </si>
  <si>
    <t>走高跳</t>
    <rPh sb="0" eb="1">
      <t>ハシ</t>
    </rPh>
    <rPh sb="1" eb="3">
      <t>タカト</t>
    </rPh>
    <phoneticPr fontId="3"/>
  </si>
  <si>
    <t>ｼﾞｬﾍﾞﾎﾞｰﾙ投</t>
    <rPh sb="9" eb="10">
      <t>ナ</t>
    </rPh>
    <phoneticPr fontId="3"/>
  </si>
  <si>
    <t>県選抜</t>
    <rPh sb="0" eb="1">
      <t>ケン</t>
    </rPh>
    <rPh sb="1" eb="3">
      <t>センバツ</t>
    </rPh>
    <phoneticPr fontId="2"/>
  </si>
  <si>
    <t>5男400mR</t>
  </si>
  <si>
    <t>5女400mR</t>
    <rPh sb="1" eb="2">
      <t>オンナ</t>
    </rPh>
    <phoneticPr fontId="2"/>
  </si>
  <si>
    <t>6男400mR</t>
  </si>
  <si>
    <t>6女400mR</t>
    <rPh sb="1" eb="2">
      <t>オンナ</t>
    </rPh>
    <phoneticPr fontId="2"/>
  </si>
  <si>
    <t>記録の入力に「,（コンマ）」を使用すると、種目として認識されません。
申し込み期日以降の変更は、すべてオープン参加扱いになります。</t>
    <phoneticPr fontId="2"/>
  </si>
  <si>
    <t>総計</t>
    <rPh sb="0" eb="2">
      <t>ソウケイ</t>
    </rPh>
    <phoneticPr fontId="2"/>
  </si>
  <si>
    <t>緊急連絡先（大会当日に必ず連絡のつく番号）</t>
    <rPh sb="0" eb="2">
      <t>キンキュウ</t>
    </rPh>
    <rPh sb="2" eb="5">
      <t>レンラクサキ</t>
    </rPh>
    <rPh sb="6" eb="10">
      <t>タイカイトウジツ</t>
    </rPh>
    <rPh sb="11" eb="12">
      <t>カナラ</t>
    </rPh>
    <rPh sb="13" eb="15">
      <t>レンラク</t>
    </rPh>
    <rPh sb="18" eb="20">
      <t>バンゴウ</t>
    </rPh>
    <phoneticPr fontId="2"/>
  </si>
  <si>
    <t>1000m</t>
    <phoneticPr fontId="2"/>
  </si>
  <si>
    <t>ﾖｼﾂﾞ</t>
    <phoneticPr fontId="2"/>
  </si>
  <si>
    <t>色のついたセルは入力確認を必ずしてください。それ以外のセルは、書式を変更しないでください。
名簿等から名前を貼り付ける場合には「値」貼り付けしてください。
また、表示されない字は所属ごとで確認し、表示される漢字に訂正してから提出してください。</t>
    <rPh sb="8" eb="12">
      <t>ニュウリョクカクニン</t>
    </rPh>
    <rPh sb="13" eb="14">
      <t>カナラ</t>
    </rPh>
    <rPh sb="24" eb="26">
      <t>イガイ</t>
    </rPh>
    <rPh sb="31" eb="33">
      <t>ショシキ</t>
    </rPh>
    <rPh sb="34" eb="36">
      <t>ヘンコウ</t>
    </rPh>
    <rPh sb="46" eb="49">
      <t>メイボトウ</t>
    </rPh>
    <rPh sb="51" eb="53">
      <t>ナマエ</t>
    </rPh>
    <rPh sb="54" eb="55">
      <t>ハ</t>
    </rPh>
    <rPh sb="56" eb="57">
      <t>ツ</t>
    </rPh>
    <rPh sb="59" eb="61">
      <t>バアイ</t>
    </rPh>
    <rPh sb="64" eb="65">
      <t>アタイ</t>
    </rPh>
    <rPh sb="66" eb="67">
      <t>ハ</t>
    </rPh>
    <rPh sb="68" eb="69">
      <t>ツ</t>
    </rPh>
    <rPh sb="81" eb="83">
      <t>ヒョウジ</t>
    </rPh>
    <rPh sb="87" eb="88">
      <t>ジ</t>
    </rPh>
    <rPh sb="89" eb="91">
      <t>ショゾク</t>
    </rPh>
    <rPh sb="94" eb="96">
      <t>カクニン</t>
    </rPh>
    <rPh sb="98" eb="100">
      <t>ヒョウジ</t>
    </rPh>
    <rPh sb="103" eb="105">
      <t>カンジ</t>
    </rPh>
    <rPh sb="106" eb="108">
      <t>テイセイ</t>
    </rPh>
    <rPh sb="112" eb="114">
      <t>テイシュツ</t>
    </rPh>
    <phoneticPr fontId="2"/>
  </si>
  <si>
    <t>人数が３５名を超える場合には、シートをコピーして申し込みをしてください。
申し込み用紙については、複数枚になっても大丈夫ですので、色つきの部分以外は触らないでいただくと幸いです。</t>
    <rPh sb="0" eb="2">
      <t>ニンズウ</t>
    </rPh>
    <rPh sb="5" eb="6">
      <t>メイ</t>
    </rPh>
    <rPh sb="7" eb="8">
      <t>コ</t>
    </rPh>
    <rPh sb="10" eb="12">
      <t>バアイ</t>
    </rPh>
    <rPh sb="24" eb="25">
      <t>モウ</t>
    </rPh>
    <rPh sb="26" eb="27">
      <t>コ</t>
    </rPh>
    <rPh sb="37" eb="38">
      <t>モウ</t>
    </rPh>
    <rPh sb="39" eb="40">
      <t>コ</t>
    </rPh>
    <rPh sb="41" eb="43">
      <t>ヨウシ</t>
    </rPh>
    <rPh sb="49" eb="52">
      <t>フクスウマイ</t>
    </rPh>
    <rPh sb="57" eb="60">
      <t>ダイジョウブ</t>
    </rPh>
    <rPh sb="65" eb="66">
      <t>イロ</t>
    </rPh>
    <rPh sb="69" eb="73">
      <t>ブブンイガイ</t>
    </rPh>
    <rPh sb="74" eb="75">
      <t>サワ</t>
    </rPh>
    <rPh sb="84" eb="85">
      <t>サイワ</t>
    </rPh>
    <phoneticPr fontId="2"/>
  </si>
  <si>
    <t>第５６回 香川県小学生選抜陸上競技大会</t>
    <rPh sb="0" eb="1">
      <t>ダイ</t>
    </rPh>
    <rPh sb="3" eb="4">
      <t>カイ</t>
    </rPh>
    <rPh sb="5" eb="7">
      <t>カガワ</t>
    </rPh>
    <rPh sb="7" eb="8">
      <t>ケン</t>
    </rPh>
    <rPh sb="8" eb="11">
      <t>ショウガクセイ</t>
    </rPh>
    <rPh sb="11" eb="13">
      <t>センバツ</t>
    </rPh>
    <rPh sb="13" eb="15">
      <t>リクジョウ</t>
    </rPh>
    <rPh sb="15" eb="17">
      <t>キョウギ</t>
    </rPh>
    <rPh sb="17" eb="19">
      <t>タイカイ</t>
    </rPh>
    <phoneticPr fontId="2"/>
  </si>
  <si>
    <t>※提出前の確認を！
①氏名は「UD デジタル 教科書体 NK-B」で表示されていますか。
②リレーのチームごとに選手が並んでいますか。
③記録に「,(ｺﾝﾏ)」がなく、リレー記録は正しく入力できていますか。</t>
    <rPh sb="1" eb="3">
      <t>テイシュツ</t>
    </rPh>
    <rPh sb="3" eb="4">
      <t>マエ</t>
    </rPh>
    <rPh sb="5" eb="7">
      <t>カクニン</t>
    </rPh>
    <rPh sb="11" eb="13">
      <t>シメイ</t>
    </rPh>
    <rPh sb="34" eb="36">
      <t>ヒョウジ</t>
    </rPh>
    <rPh sb="56" eb="58">
      <t>センシュ</t>
    </rPh>
    <rPh sb="59" eb="60">
      <t>ナラ</t>
    </rPh>
    <rPh sb="69" eb="71">
      <t>キロク</t>
    </rPh>
    <rPh sb="87" eb="89">
      <t>キロク</t>
    </rPh>
    <rPh sb="90" eb="91">
      <t>タダ</t>
    </rPh>
    <rPh sb="93" eb="9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</si>
</sst>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5"/>
      <color theme="1"/>
      <name val="UD デジタル 教科書体 NK-B"/>
      <family val="1"/>
      <charset val="128"/>
    </font>
    <font>
      <sz val="15"/>
      <color rgb="FFFF0000"/>
      <name val="UD デジタル 教科書体 NP-B"/>
      <family val="1"/>
      <charset val="128"/>
    </font>
    <font>
      <sz val="15"/>
      <color theme="1"/>
      <name val="UD デジタル 教科書体 NP-B"/>
      <family val="1"/>
      <charset val="128"/>
    </font>
    <font>
      <sz val="20"/>
      <color theme="1"/>
      <name val="UD デジタル 教科書体 NK-B"/>
      <family val="1"/>
      <charset val="128"/>
    </font>
    <font>
      <b/>
      <i/>
      <sz val="20"/>
      <color theme="1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5"/>
      <name val="UD デジタル 教科書体 NK-B"/>
      <family val="1"/>
      <charset val="128"/>
    </font>
    <font>
      <sz val="15"/>
      <name val="Segoe UI Symbol"/>
      <family val="1"/>
    </font>
    <font>
      <sz val="11"/>
      <color rgb="FFFFFF00"/>
      <name val="UD デジタル 教科書体 NK-B"/>
      <family val="1"/>
      <charset val="128"/>
    </font>
    <font>
      <sz val="11"/>
      <color theme="0"/>
      <name val="UD デジタル 教科書体 NK-B"/>
      <family val="1"/>
      <charset val="128"/>
    </font>
    <font>
      <sz val="20"/>
      <color theme="0"/>
      <name val="UD デジタル 教科書体 NK-B"/>
      <family val="1"/>
      <charset val="128"/>
    </font>
    <font>
      <sz val="36"/>
      <color theme="0"/>
      <name val="UD デジタル 教科書体 NK-B"/>
      <family val="1"/>
      <charset val="128"/>
    </font>
    <font>
      <sz val="36"/>
      <color theme="1"/>
      <name val="UD デジタル 教科書体 NK-B"/>
      <family val="1"/>
      <charset val="128"/>
    </font>
    <font>
      <sz val="36"/>
      <color theme="1"/>
      <name val="UD デジタル 教科書体 NP-B"/>
      <family val="1"/>
      <charset val="128"/>
    </font>
    <font>
      <sz val="36"/>
      <color theme="0"/>
      <name val="UD デジタル 教科書体 NP-B"/>
      <family val="1"/>
      <charset val="128"/>
    </font>
    <font>
      <sz val="36"/>
      <name val="UD デジタル 教科書体 NP-B"/>
      <family val="1"/>
      <charset val="128"/>
    </font>
    <font>
      <sz val="17"/>
      <color theme="1"/>
      <name val="UD デジタル 教科書体 NK-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>
      <alignment vertical="center"/>
    </xf>
    <xf numFmtId="0" fontId="7" fillId="0" borderId="3" xfId="0" applyFont="1" applyBorder="1" applyAlignment="1"/>
    <xf numFmtId="0" fontId="6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22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0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3366FF"/>
      <color rgb="FF00FFFF"/>
      <color rgb="FFFF66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-hayasi@edu-tens.net" TargetMode="External"/><Relationship Id="rId21" Type="http://schemas.openxmlformats.org/officeDocument/2006/relationships/hyperlink" Target="mailto:chunan-e@chunann-e.edu.town.manno.kagawa.jp" TargetMode="External"/><Relationship Id="rId42" Type="http://schemas.openxmlformats.org/officeDocument/2006/relationships/hyperlink" Target="mailto:e-hanazo@edu-tens.net" TargetMode="External"/><Relationship Id="rId63" Type="http://schemas.openxmlformats.org/officeDocument/2006/relationships/hyperlink" Target="mailto:okada-e@mei.ed.jp" TargetMode="External"/><Relationship Id="rId84" Type="http://schemas.openxmlformats.org/officeDocument/2006/relationships/hyperlink" Target="mailto:tokiwa_shou@city.kanonji.lg.jp" TargetMode="External"/><Relationship Id="rId138" Type="http://schemas.openxmlformats.org/officeDocument/2006/relationships/hyperlink" Target="mailto:zouta-es@sanuki.ed.jp" TargetMode="External"/><Relationship Id="rId159" Type="http://schemas.openxmlformats.org/officeDocument/2006/relationships/hyperlink" Target="mailto:sei@sakaide.ed.jp" TargetMode="External"/><Relationship Id="rId107" Type="http://schemas.openxmlformats.org/officeDocument/2006/relationships/hyperlink" Target="mailto:tomikuma-e@mei.ed.jp" TargetMode="External"/><Relationship Id="rId11" Type="http://schemas.openxmlformats.org/officeDocument/2006/relationships/hyperlink" Target="mailto:school@e-zogo.ed.jp" TargetMode="External"/><Relationship Id="rId32" Type="http://schemas.openxmlformats.org/officeDocument/2006/relationships/hyperlink" Target="mailto:kanonji_shou@city.kanonji.lg.jp" TargetMode="External"/><Relationship Id="rId53" Type="http://schemas.openxmlformats.org/officeDocument/2006/relationships/hyperlink" Target="mailto:e-yasihi@edu-tens.net" TargetMode="External"/><Relationship Id="rId74" Type="http://schemas.openxmlformats.org/officeDocument/2006/relationships/hyperlink" Target="mailto:e-sankei@edu-tens.net" TargetMode="External"/><Relationship Id="rId128" Type="http://schemas.openxmlformats.org/officeDocument/2006/relationships/hyperlink" Target="mailto:johoku-e@mei.ed.jp" TargetMode="External"/><Relationship Id="rId149" Type="http://schemas.openxmlformats.org/officeDocument/2006/relationships/hyperlink" Target="mailto:e-sugeza@edu-tens.net" TargetMode="External"/><Relationship Id="rId5" Type="http://schemas.openxmlformats.org/officeDocument/2006/relationships/hyperlink" Target="mailto:yogita-s@zentsuji.ed.jp" TargetMode="External"/><Relationship Id="rId95" Type="http://schemas.openxmlformats.org/officeDocument/2006/relationships/hyperlink" Target="mailto:e-dansi@edu-tens.net" TargetMode="External"/><Relationship Id="rId160" Type="http://schemas.openxmlformats.org/officeDocument/2006/relationships/hyperlink" Target="mailto:iwakuro@sakaide.ed.jp" TargetMode="External"/><Relationship Id="rId22" Type="http://schemas.openxmlformats.org/officeDocument/2006/relationships/hyperlink" Target="mailto:yamadanogarara@pf6.so-net.ne.jp" TargetMode="External"/><Relationship Id="rId43" Type="http://schemas.openxmlformats.org/officeDocument/2006/relationships/hyperlink" Target="mailto:e-turuo@edu-tens.net" TargetMode="External"/><Relationship Id="rId64" Type="http://schemas.openxmlformats.org/officeDocument/2006/relationships/hyperlink" Target="mailto:kurikuma-e@mei.ed.jp" TargetMode="External"/><Relationship Id="rId118" Type="http://schemas.openxmlformats.org/officeDocument/2006/relationships/hyperlink" Target="mailto:takuma@city.mitoyo.lg.jp" TargetMode="External"/><Relationship Id="rId139" Type="http://schemas.openxmlformats.org/officeDocument/2006/relationships/hyperlink" Target="mailto:oomi@city.mitoyo.lg.jp" TargetMode="External"/><Relationship Id="rId85" Type="http://schemas.openxmlformats.org/officeDocument/2006/relationships/hyperlink" Target="mailto:e-ueta@edu-tens.net" TargetMode="External"/><Relationship Id="rId150" Type="http://schemas.openxmlformats.org/officeDocument/2006/relationships/hyperlink" Target="mailto:e-tyuo@edu-tens.net" TargetMode="External"/><Relationship Id="rId12" Type="http://schemas.openxmlformats.org/officeDocument/2006/relationships/hyperlink" Target="mailto:info@shikasyo.tadotsu.jp" TargetMode="External"/><Relationship Id="rId33" Type="http://schemas.openxmlformats.org/officeDocument/2006/relationships/hyperlink" Target="mailto:kamitakase@city.mitoyo.lg.jp" TargetMode="External"/><Relationship Id="rId108" Type="http://schemas.openxmlformats.org/officeDocument/2006/relationships/hyperlink" Target="mailto:fuchu@sakaide.ed.jp" TargetMode="External"/><Relationship Id="rId129" Type="http://schemas.openxmlformats.org/officeDocument/2006/relationships/hyperlink" Target="mailto:nisinosho@sakaide.ed.jp" TargetMode="External"/><Relationship Id="rId54" Type="http://schemas.openxmlformats.org/officeDocument/2006/relationships/hyperlink" Target="mailto:e-sionoe@edu-tens.net" TargetMode="External"/><Relationship Id="rId70" Type="http://schemas.openxmlformats.org/officeDocument/2006/relationships/hyperlink" Target="mailto:e-kokuna@edu-tens.net" TargetMode="External"/><Relationship Id="rId75" Type="http://schemas.openxmlformats.org/officeDocument/2006/relationships/hyperlink" Target="mailto:yamamoto@city.mitoyo.lg.jp" TargetMode="External"/><Relationship Id="rId91" Type="http://schemas.openxmlformats.org/officeDocument/2006/relationships/hyperlink" Target="mailto:e-asano@edu-tens.net" TargetMode="External"/><Relationship Id="rId96" Type="http://schemas.openxmlformats.org/officeDocument/2006/relationships/hyperlink" Target="mailto:ikeda-es@shodosima.ed.jp" TargetMode="External"/><Relationship Id="rId140" Type="http://schemas.openxmlformats.org/officeDocument/2006/relationships/hyperlink" Target="mailto:kuwayama@city.mitoyo.lg.jp" TargetMode="External"/><Relationship Id="rId145" Type="http://schemas.openxmlformats.org/officeDocument/2006/relationships/hyperlink" Target="mailto:e-kawao@edu-tens.net" TargetMode="External"/><Relationship Id="rId161" Type="http://schemas.openxmlformats.org/officeDocument/2006/relationships/hyperlink" Target="mailto:ibuki_shou@city.kanonji.lg.jp" TargetMode="External"/><Relationship Id="rId166" Type="http://schemas.openxmlformats.org/officeDocument/2006/relationships/hyperlink" Target="mailto:soho@city.mitoyo.lg.jp" TargetMode="External"/><Relationship Id="rId1" Type="http://schemas.openxmlformats.org/officeDocument/2006/relationships/hyperlink" Target="mailto:chuuou-s@zentsuji.ed.jp" TargetMode="External"/><Relationship Id="rId6" Type="http://schemas.openxmlformats.org/officeDocument/2006/relationships/hyperlink" Target="mailto:tatsukawa-s@zentsuji.ed.jp" TargetMode="External"/><Relationship Id="rId23" Type="http://schemas.openxmlformats.org/officeDocument/2006/relationships/hyperlink" Target="mailto:yashima-1@yashima-f.jp" TargetMode="External"/><Relationship Id="rId28" Type="http://schemas.openxmlformats.org/officeDocument/2006/relationships/hyperlink" Target="mailto:kagawa.racingteam@gmail.com" TargetMode="External"/><Relationship Id="rId49" Type="http://schemas.openxmlformats.org/officeDocument/2006/relationships/hyperlink" Target="mailto:sanukikita-es@sanuki.ed.jp" TargetMode="External"/><Relationship Id="rId114" Type="http://schemas.openxmlformats.org/officeDocument/2006/relationships/hyperlink" Target="mailto:e-muremi@edu-tens.net" TargetMode="External"/><Relationship Id="rId119" Type="http://schemas.openxmlformats.org/officeDocument/2006/relationships/hyperlink" Target="mailto:kunita_shou@city.kanonji.lg.jp" TargetMode="External"/><Relationship Id="rId44" Type="http://schemas.openxmlformats.org/officeDocument/2006/relationships/hyperlink" Target="mailto:e-oota@edu-tens.net" TargetMode="External"/><Relationship Id="rId60" Type="http://schemas.openxmlformats.org/officeDocument/2006/relationships/hyperlink" Target="mailto:yoshizu@city.mitoyo.lg.jp" TargetMode="External"/><Relationship Id="rId65" Type="http://schemas.openxmlformats.org/officeDocument/2006/relationships/hyperlink" Target="mailto:gunge-e@mei.ed.jp" TargetMode="External"/><Relationship Id="rId81" Type="http://schemas.openxmlformats.org/officeDocument/2006/relationships/hyperlink" Target="mailto:jokon-e@mei.ed.jp" TargetMode="External"/><Relationship Id="rId86" Type="http://schemas.openxmlformats.org/officeDocument/2006/relationships/hyperlink" Target="mailto:nio@city.mitoyo.kagawa.jp" TargetMode="External"/><Relationship Id="rId130" Type="http://schemas.openxmlformats.org/officeDocument/2006/relationships/hyperlink" Target="mailto:e-tahi@edu-tens.net" TargetMode="External"/><Relationship Id="rId135" Type="http://schemas.openxmlformats.org/officeDocument/2006/relationships/hyperlink" Target="mailto:hanzankita-e@mei.ed.jp" TargetMode="External"/><Relationship Id="rId151" Type="http://schemas.openxmlformats.org/officeDocument/2006/relationships/hyperlink" Target="mailto:e-aji@edu-tens.net" TargetMode="External"/><Relationship Id="rId156" Type="http://schemas.openxmlformats.org/officeDocument/2006/relationships/hyperlink" Target="mailto:tarumi-e@mei.ed.jp" TargetMode="External"/><Relationship Id="rId13" Type="http://schemas.openxmlformats.org/officeDocument/2006/relationships/hyperlink" Target="mailto:info@shirakatasyo.tadotsu.jp" TargetMode="External"/><Relationship Id="rId18" Type="http://schemas.openxmlformats.org/officeDocument/2006/relationships/hyperlink" Target="mailto:shijo-e@shijo-e.edu.town.manno.kagawa.jp" TargetMode="External"/><Relationship Id="rId39" Type="http://schemas.openxmlformats.org/officeDocument/2006/relationships/hyperlink" Target="mailto:e-sinban@edu-tens.net" TargetMode="External"/><Relationship Id="rId109" Type="http://schemas.openxmlformats.org/officeDocument/2006/relationships/hyperlink" Target="mailto:sakaide@kagawa-u.ac.jp" TargetMode="External"/><Relationship Id="rId34" Type="http://schemas.openxmlformats.org/officeDocument/2006/relationships/hyperlink" Target="mailto:e-kawahi@edu-tens.net" TargetMode="External"/><Relationship Id="rId50" Type="http://schemas.openxmlformats.org/officeDocument/2006/relationships/hyperlink" Target="mailto:e-ayakami@ayagawa.ed.jp" TargetMode="External"/><Relationship Id="rId55" Type="http://schemas.openxmlformats.org/officeDocument/2006/relationships/hyperlink" Target="mailto:e-simoka@edu-tens.net" TargetMode="External"/><Relationship Id="rId76" Type="http://schemas.openxmlformats.org/officeDocument/2006/relationships/hyperlink" Target="mailto:shido-es@sanuki.ed.jp" TargetMode="External"/><Relationship Id="rId97" Type="http://schemas.openxmlformats.org/officeDocument/2006/relationships/hyperlink" Target="mailto:nagao-es@sanuki.ed.jp" TargetMode="External"/><Relationship Id="rId104" Type="http://schemas.openxmlformats.org/officeDocument/2006/relationships/hyperlink" Target="mailto:hijidai@city.mitoyo.lg.jp" TargetMode="External"/><Relationship Id="rId120" Type="http://schemas.openxmlformats.org/officeDocument/2006/relationships/hyperlink" Target="mailto:ichinotani_shou@city.kanonji.lg.jp" TargetMode="External"/><Relationship Id="rId125" Type="http://schemas.openxmlformats.org/officeDocument/2006/relationships/hyperlink" Target="mailto:esakaide@sakaide.ed.jp" TargetMode="External"/><Relationship Id="rId141" Type="http://schemas.openxmlformats.org/officeDocument/2006/relationships/hyperlink" Target="mailto:e-rituri@edu-tens.net" TargetMode="External"/><Relationship Id="rId146" Type="http://schemas.openxmlformats.org/officeDocument/2006/relationships/hyperlink" Target="mailto:e-megi@edu-tens.net" TargetMode="External"/><Relationship Id="rId167" Type="http://schemas.openxmlformats.org/officeDocument/2006/relationships/hyperlink" Target="mailto:teshima@teshima.ed.jp" TargetMode="External"/><Relationship Id="rId7" Type="http://schemas.openxmlformats.org/officeDocument/2006/relationships/hyperlink" Target="mailto:fudeoka-s@zentsuji.ed.jp" TargetMode="External"/><Relationship Id="rId71" Type="http://schemas.openxmlformats.org/officeDocument/2006/relationships/hyperlink" Target="mailto:e-kokuho@edutens.net" TargetMode="External"/><Relationship Id="rId92" Type="http://schemas.openxmlformats.org/officeDocument/2006/relationships/hyperlink" Target="mailto:e-ootami@edu-tens.net" TargetMode="External"/><Relationship Id="rId162" Type="http://schemas.openxmlformats.org/officeDocument/2006/relationships/hyperlink" Target="mailto:onohara_shou@city.kanonji.lg.jp" TargetMode="External"/><Relationship Id="rId2" Type="http://schemas.openxmlformats.org/officeDocument/2006/relationships/hyperlink" Target="mailto:seibu-s@zentsuji.ed.jp" TargetMode="External"/><Relationship Id="rId29" Type="http://schemas.openxmlformats.org/officeDocument/2006/relationships/hyperlink" Target="mailto:shigeri441959@yahoo.co.jp" TargetMode="External"/><Relationship Id="rId24" Type="http://schemas.openxmlformats.org/officeDocument/2006/relationships/hyperlink" Target="mailto:pulizabeth@mc.pikara.ne.jp" TargetMode="External"/><Relationship Id="rId40" Type="http://schemas.openxmlformats.org/officeDocument/2006/relationships/hyperlink" Target="mailto:e-kameo@edu-tens.net" TargetMode="External"/><Relationship Id="rId45" Type="http://schemas.openxmlformats.org/officeDocument/2006/relationships/hyperlink" Target="mailto:e-kita@edu-tens.net" TargetMode="External"/><Relationship Id="rId66" Type="http://schemas.openxmlformats.org/officeDocument/2006/relationships/hyperlink" Target="mailto:e-hurumi@edu-tens.net" TargetMode="External"/><Relationship Id="rId87" Type="http://schemas.openxmlformats.org/officeDocument/2006/relationships/hyperlink" Target="mailto:seijo-es@shodoshima.ed.jp" TargetMode="External"/><Relationship Id="rId110" Type="http://schemas.openxmlformats.org/officeDocument/2006/relationships/hyperlink" Target="mailto:e-bussyo@edu-tens.net" TargetMode="External"/><Relationship Id="rId115" Type="http://schemas.openxmlformats.org/officeDocument/2006/relationships/hyperlink" Target="mailto:e-kitami@edu-tens.net" TargetMode="External"/><Relationship Id="rId131" Type="http://schemas.openxmlformats.org/officeDocument/2006/relationships/hyperlink" Target="mailto:tanaka01@gaea.ocn.ne.jp" TargetMode="External"/><Relationship Id="rId136" Type="http://schemas.openxmlformats.org/officeDocument/2006/relationships/hyperlink" Target="mailto:hayashida@sakaide.ed.jp" TargetMode="External"/><Relationship Id="rId157" Type="http://schemas.openxmlformats.org/officeDocument/2006/relationships/hyperlink" Target="mailto:admin@hiroshima-e.ed.jp" TargetMode="External"/><Relationship Id="rId61" Type="http://schemas.openxmlformats.org/officeDocument/2006/relationships/hyperlink" Target="mailto:e-hayuka@ayagawa.ed.jp" TargetMode="External"/><Relationship Id="rId82" Type="http://schemas.openxmlformats.org/officeDocument/2006/relationships/hyperlink" Target="mailto:josei-e@mei.ed.jp" TargetMode="External"/><Relationship Id="rId152" Type="http://schemas.openxmlformats.org/officeDocument/2006/relationships/hyperlink" Target="mailto:joken-e@mei.ed.jp" TargetMode="External"/><Relationship Id="rId19" Type="http://schemas.openxmlformats.org/officeDocument/2006/relationships/hyperlink" Target="mailto:mannom-e@mannom-e.edu.town.manno.kagawa.jp" TargetMode="External"/><Relationship Id="rId14" Type="http://schemas.openxmlformats.org/officeDocument/2006/relationships/hyperlink" Target="mailto:info@toyoharasyo.tadotsu.jp" TargetMode="External"/><Relationship Id="rId30" Type="http://schemas.openxmlformats.org/officeDocument/2006/relationships/hyperlink" Target="mailto:shimotakase@city.mitoyo.lg.jp" TargetMode="External"/><Relationship Id="rId35" Type="http://schemas.openxmlformats.org/officeDocument/2006/relationships/hyperlink" Target="mailto:e-sue@ayagawa.ed.jp" TargetMode="External"/><Relationship Id="rId56" Type="http://schemas.openxmlformats.org/officeDocument/2006/relationships/hyperlink" Target="mailto:kasada@city.mitoyo.lg.jp" TargetMode="External"/><Relationship Id="rId77" Type="http://schemas.openxmlformats.org/officeDocument/2006/relationships/hyperlink" Target="mailto:e-sogo@edu-tens.net" TargetMode="External"/><Relationship Id="rId100" Type="http://schemas.openxmlformats.org/officeDocument/2006/relationships/hyperlink" Target="mailto:usho@usho.ed.jp" TargetMode="External"/><Relationship Id="rId105" Type="http://schemas.openxmlformats.org/officeDocument/2006/relationships/hyperlink" Target="mailto:hikami01@gaea.ocn.ne.jp" TargetMode="External"/><Relationship Id="rId126" Type="http://schemas.openxmlformats.org/officeDocument/2006/relationships/hyperlink" Target="mailto:e-syowa@ayagawa.ed.jp" TargetMode="External"/><Relationship Id="rId147" Type="http://schemas.openxmlformats.org/officeDocument/2006/relationships/hyperlink" Target="mailto:j-ogi@edu-tens.net" TargetMode="External"/><Relationship Id="rId168" Type="http://schemas.openxmlformats.org/officeDocument/2006/relationships/hyperlink" Target="mailto:naoshie02@educet01.plala.or.jp" TargetMode="External"/><Relationship Id="rId8" Type="http://schemas.openxmlformats.org/officeDocument/2006/relationships/hyperlink" Target="mailto:yoshiwara-s@zentsuji.ed.jp" TargetMode="External"/><Relationship Id="rId51" Type="http://schemas.openxmlformats.org/officeDocument/2006/relationships/hyperlink" Target="mailto:yasuda-es@shodoshima.ed.jp" TargetMode="External"/><Relationship Id="rId72" Type="http://schemas.openxmlformats.org/officeDocument/2006/relationships/hyperlink" Target="mailto:saita@city.mitoyo.lg.jp" TargetMode="External"/><Relationship Id="rId93" Type="http://schemas.openxmlformats.org/officeDocument/2006/relationships/hyperlink" Target="mailto:ochi-es@higashikagawa.ed.jp" TargetMode="External"/><Relationship Id="rId98" Type="http://schemas.openxmlformats.org/officeDocument/2006/relationships/hyperlink" Target="mailto:tonosho@niji.or.jp" TargetMode="External"/><Relationship Id="rId121" Type="http://schemas.openxmlformats.org/officeDocument/2006/relationships/hyperlink" Target="mailto:awai_shou@city.kanonji.lg.jp" TargetMode="External"/><Relationship Id="rId142" Type="http://schemas.openxmlformats.org/officeDocument/2006/relationships/hyperlink" Target="mailto:e-takaiti@edu-tens.net" TargetMode="External"/><Relationship Id="rId163" Type="http://schemas.openxmlformats.org/officeDocument/2006/relationships/hyperlink" Target="mailto:tsuda-es@sanuki.ed.jp" TargetMode="External"/><Relationship Id="rId3" Type="http://schemas.openxmlformats.org/officeDocument/2006/relationships/hyperlink" Target="mailto:nanbu-s@zentsuji.ed.jp" TargetMode="External"/><Relationship Id="rId25" Type="http://schemas.openxmlformats.org/officeDocument/2006/relationships/hyperlink" Target="mailto:qqvu6wg9k@bell.ocn.ne.jp" TargetMode="External"/><Relationship Id="rId46" Type="http://schemas.openxmlformats.org/officeDocument/2006/relationships/hyperlink" Target="mailto:e-huruta@edu-tens.net" TargetMode="External"/><Relationship Id="rId67" Type="http://schemas.openxmlformats.org/officeDocument/2006/relationships/hyperlink" Target="mailto:e-kozai@edu-tens.net" TargetMode="External"/><Relationship Id="rId116" Type="http://schemas.openxmlformats.org/officeDocument/2006/relationships/hyperlink" Target="mailto:e-kitaho@edu-tens.net" TargetMode="External"/><Relationship Id="rId137" Type="http://schemas.openxmlformats.org/officeDocument/2006/relationships/hyperlink" Target="mailto:toyota_shou@city.kanonji.lg.jp" TargetMode="External"/><Relationship Id="rId158" Type="http://schemas.openxmlformats.org/officeDocument/2006/relationships/hyperlink" Target="mailto:oteshima@mei.ed.jp" TargetMode="External"/><Relationship Id="rId20" Type="http://schemas.openxmlformats.org/officeDocument/2006/relationships/hyperlink" Target="mailto:nagasumi-e@nagasumi-e.edu.town.manno.kagawa.jp" TargetMode="External"/><Relationship Id="rId41" Type="http://schemas.openxmlformats.org/officeDocument/2006/relationships/hyperlink" Target="mailto:j-mineyama@edu-tens.net" TargetMode="External"/><Relationship Id="rId62" Type="http://schemas.openxmlformats.org/officeDocument/2006/relationships/hyperlink" Target="mailto:kanayama@sakaide.ed.jp" TargetMode="External"/><Relationship Id="rId83" Type="http://schemas.openxmlformats.org/officeDocument/2006/relationships/hyperlink" Target="mailto:jonan-e@mei.ed.jp" TargetMode="External"/><Relationship Id="rId88" Type="http://schemas.openxmlformats.org/officeDocument/2006/relationships/hyperlink" Target="mailto:kawatu@sakaide.ed.jp" TargetMode="External"/><Relationship Id="rId111" Type="http://schemas.openxmlformats.org/officeDocument/2006/relationships/hyperlink" Target="mailto:hiraie01@eos.ocn.ne.jp" TargetMode="External"/><Relationship Id="rId132" Type="http://schemas.openxmlformats.org/officeDocument/2006/relationships/hyperlink" Target="mailto:e-mure@edu-tens.net" TargetMode="External"/><Relationship Id="rId153" Type="http://schemas.openxmlformats.org/officeDocument/2006/relationships/hyperlink" Target="mailto:joto-e@mei.ed.jp" TargetMode="External"/><Relationship Id="rId15" Type="http://schemas.openxmlformats.org/officeDocument/2006/relationships/hyperlink" Target="mailto:info@tadotsusyo.tadotsu.jp" TargetMode="External"/><Relationship Id="rId36" Type="http://schemas.openxmlformats.org/officeDocument/2006/relationships/hyperlink" Target="mailto:iino-e@mei.ed.jp" TargetMode="External"/><Relationship Id="rId57" Type="http://schemas.openxmlformats.org/officeDocument/2006/relationships/hyperlink" Target="mailto:sangawa-es@sanuki.ed.jp" TargetMode="External"/><Relationship Id="rId106" Type="http://schemas.openxmlformats.org/officeDocument/2006/relationships/hyperlink" Target="mailto:nouma-es@shodoshima.ed.jp" TargetMode="External"/><Relationship Id="rId127" Type="http://schemas.openxmlformats.org/officeDocument/2006/relationships/hyperlink" Target="mailto:matsusaki@city.mitoyo.lg.jp" TargetMode="External"/><Relationship Id="rId10" Type="http://schemas.openxmlformats.org/officeDocument/2006/relationships/hyperlink" Target="mailto:school@e-enai.ed.jp" TargetMode="External"/><Relationship Id="rId31" Type="http://schemas.openxmlformats.org/officeDocument/2006/relationships/hyperlink" Target="mailto:kamo@sakaide.ed.jp" TargetMode="External"/><Relationship Id="rId52" Type="http://schemas.openxmlformats.org/officeDocument/2006/relationships/hyperlink" Target="mailto:e-ajini@edu-tens.net" TargetMode="External"/><Relationship Id="rId73" Type="http://schemas.openxmlformats.org/officeDocument/2006/relationships/hyperlink" Target="mailto:tobu@sakaide.ed.jp" TargetMode="External"/><Relationship Id="rId78" Type="http://schemas.openxmlformats.org/officeDocument/2006/relationships/hyperlink" Target="mailto:katsuma@city.mitoyo.lg.jp" TargetMode="External"/><Relationship Id="rId94" Type="http://schemas.openxmlformats.org/officeDocument/2006/relationships/hyperlink" Target="mailto:e-takinomiya@ayagawa.ed.jp" TargetMode="External"/><Relationship Id="rId99" Type="http://schemas.openxmlformats.org/officeDocument/2006/relationships/hyperlink" Target="mailto:hakuza01@gaea.ocn.ne.jp" TargetMode="External"/><Relationship Id="rId101" Type="http://schemas.openxmlformats.org/officeDocument/2006/relationships/hyperlink" Target="mailto:ukitasho@ukitasho.ed.jp" TargetMode="External"/><Relationship Id="rId122" Type="http://schemas.openxmlformats.org/officeDocument/2006/relationships/hyperlink" Target="mailto:e-yasini@edu-tens.net" TargetMode="External"/><Relationship Id="rId143" Type="http://schemas.openxmlformats.org/officeDocument/2006/relationships/hyperlink" Target="mailto:e-maeda@edu-tens.net" TargetMode="External"/><Relationship Id="rId148" Type="http://schemas.openxmlformats.org/officeDocument/2006/relationships/hyperlink" Target="mailto:e-higaue@edu-tens.net" TargetMode="External"/><Relationship Id="rId164" Type="http://schemas.openxmlformats.org/officeDocument/2006/relationships/hyperlink" Target="mailto:ninomiya@city.mitoyo.lg.jp" TargetMode="External"/><Relationship Id="rId169" Type="http://schemas.openxmlformats.org/officeDocument/2006/relationships/printerSettings" Target="../printerSettings/printerSettings1.bin"/><Relationship Id="rId4" Type="http://schemas.openxmlformats.org/officeDocument/2006/relationships/hyperlink" Target="mailto:toubu-s@zentsuji.ed.jp" TargetMode="External"/><Relationship Id="rId9" Type="http://schemas.openxmlformats.org/officeDocument/2006/relationships/hyperlink" Target="mailto:school@e-koto.ed.jp" TargetMode="External"/><Relationship Id="rId26" Type="http://schemas.openxmlformats.org/officeDocument/2006/relationships/hyperlink" Target="mailto:hikarisetubi@nifty.com" TargetMode="External"/><Relationship Id="rId47" Type="http://schemas.openxmlformats.org/officeDocument/2006/relationships/hyperlink" Target="mailto:e-yasima@edu-tens.net" TargetMode="External"/><Relationship Id="rId68" Type="http://schemas.openxmlformats.org/officeDocument/2006/relationships/hyperlink" Target="mailto:e-enza@edu-tens.net" TargetMode="External"/><Relationship Id="rId89" Type="http://schemas.openxmlformats.org/officeDocument/2006/relationships/hyperlink" Target="mailto:e-kawazo@edu-tens.net" TargetMode="External"/><Relationship Id="rId112" Type="http://schemas.openxmlformats.org/officeDocument/2006/relationships/hyperlink" Target="mailto:toyohama_shou@city.kanonji.lg.jp" TargetMode="External"/><Relationship Id="rId133" Type="http://schemas.openxmlformats.org/officeDocument/2006/relationships/hyperlink" Target="mailto:e-mureki@edu-tens.net" TargetMode="External"/><Relationship Id="rId154" Type="http://schemas.openxmlformats.org/officeDocument/2006/relationships/hyperlink" Target="mailto:joshin-e@mei.ed.jp" TargetMode="External"/><Relationship Id="rId16" Type="http://schemas.openxmlformats.org/officeDocument/2006/relationships/hyperlink" Target="mailto:kotonami-e@kotonami-e.edu.town.manno.kagawa.jp" TargetMode="External"/><Relationship Id="rId37" Type="http://schemas.openxmlformats.org/officeDocument/2006/relationships/hyperlink" Target="mailto:hiji@city.mitoyo.lg.jp" TargetMode="External"/><Relationship Id="rId58" Type="http://schemas.openxmlformats.org/officeDocument/2006/relationships/hyperlink" Target="mailto:hiketa-es@higashikagawa.ed.jp" TargetMode="External"/><Relationship Id="rId79" Type="http://schemas.openxmlformats.org/officeDocument/2006/relationships/hyperlink" Target="mailto:matsuyama@sakaide.ed.jp" TargetMode="External"/><Relationship Id="rId102" Type="http://schemas.openxmlformats.org/officeDocument/2006/relationships/hyperlink" Target="mailto:shirotori-es@higashikagawa.ed.jp" TargetMode="External"/><Relationship Id="rId123" Type="http://schemas.openxmlformats.org/officeDocument/2006/relationships/hyperlink" Target="mailto:e-turuu@edu-tens.net" TargetMode="External"/><Relationship Id="rId144" Type="http://schemas.openxmlformats.org/officeDocument/2006/relationships/hyperlink" Target="mailto:e-itino@edu-tens.net" TargetMode="External"/><Relationship Id="rId90" Type="http://schemas.openxmlformats.org/officeDocument/2006/relationships/hyperlink" Target="mailto:e-kawasi@edu-tens.net" TargetMode="External"/><Relationship Id="rId165" Type="http://schemas.openxmlformats.org/officeDocument/2006/relationships/hyperlink" Target="mailto:motoyama@city.mitoyo.lg.jp" TargetMode="External"/><Relationship Id="rId27" Type="http://schemas.openxmlformats.org/officeDocument/2006/relationships/hyperlink" Target="mailto:tanaka_k731@outlook.jp" TargetMode="External"/><Relationship Id="rId48" Type="http://schemas.openxmlformats.org/officeDocument/2006/relationships/hyperlink" Target="mailto:sanukiminami-es@sanuki.ed.jp" TargetMode="External"/><Relationship Id="rId69" Type="http://schemas.openxmlformats.org/officeDocument/2006/relationships/hyperlink" Target="mailto:e-kounan@edu-tens.net" TargetMode="External"/><Relationship Id="rId113" Type="http://schemas.openxmlformats.org/officeDocument/2006/relationships/hyperlink" Target="mailto:asa@city.mitoyo.lg.jp" TargetMode="External"/><Relationship Id="rId134" Type="http://schemas.openxmlformats.org/officeDocument/2006/relationships/hyperlink" Target="mailto:e-oono@edu-tens.net" TargetMode="External"/><Relationship Id="rId80" Type="http://schemas.openxmlformats.org/officeDocument/2006/relationships/hyperlink" Target="mailto:kamitakano@city.mitoyo.lg.jp" TargetMode="External"/><Relationship Id="rId155" Type="http://schemas.openxmlformats.org/officeDocument/2006/relationships/hyperlink" Target="mailto:honjima@mei.ed.jp" TargetMode="External"/><Relationship Id="rId17" Type="http://schemas.openxmlformats.org/officeDocument/2006/relationships/hyperlink" Target="mailto:takashino-e@takashino-e.edu.town.manno.kagawa.jp" TargetMode="External"/><Relationship Id="rId38" Type="http://schemas.openxmlformats.org/officeDocument/2006/relationships/hyperlink" Target="mailto:takasyo-daihyo@kagawa-u.ac.jp" TargetMode="External"/><Relationship Id="rId59" Type="http://schemas.openxmlformats.org/officeDocument/2006/relationships/hyperlink" Target="mailto:e-kinasi@edu-tens.net" TargetMode="External"/><Relationship Id="rId103" Type="http://schemas.openxmlformats.org/officeDocument/2006/relationships/hyperlink" Target="mailto:hanzanminami-e@mei.ed.jp" TargetMode="External"/><Relationship Id="rId124" Type="http://schemas.openxmlformats.org/officeDocument/2006/relationships/hyperlink" Target="mailto:takamuro_shou@city.kanonj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2E19-806D-4FC5-8E8E-F239087CC22A}">
  <dimension ref="A1:BA424"/>
  <sheetViews>
    <sheetView tabSelected="1" view="pageBreakPreview" topLeftCell="A40" zoomScale="40" zoomScaleNormal="40" zoomScaleSheetLayoutView="40" workbookViewId="0">
      <selection activeCell="AK69" sqref="AK69"/>
    </sheetView>
  </sheetViews>
  <sheetFormatPr defaultRowHeight="15" x14ac:dyDescent="0.4"/>
  <cols>
    <col min="1" max="1" width="8.125" style="2" customWidth="1"/>
    <col min="2" max="2" width="23.125" style="3" customWidth="1"/>
    <col min="3" max="3" width="3.625" style="3" customWidth="1"/>
    <col min="4" max="4" width="23.125" style="3" customWidth="1"/>
    <col min="5" max="6" width="8.125" style="2" customWidth="1"/>
    <col min="7" max="7" width="15.625" style="1" customWidth="1"/>
    <col min="8" max="8" width="18.625" style="1" customWidth="1"/>
    <col min="9" max="11" width="15.625" style="1" customWidth="1"/>
    <col min="12" max="15" width="15.625" style="1" hidden="1" customWidth="1"/>
    <col min="16" max="17" width="15.625" style="1" customWidth="1"/>
    <col min="18" max="18" width="9" style="1"/>
    <col min="19" max="22" width="5.625" style="1" customWidth="1"/>
    <col min="23" max="23" width="5.625" style="1" hidden="1" customWidth="1"/>
    <col min="24" max="36" width="5.625" style="2" hidden="1" customWidth="1"/>
    <col min="37" max="45" width="5.625" style="1" customWidth="1"/>
    <col min="46" max="16384" width="9" style="1"/>
  </cols>
  <sheetData>
    <row r="1" spans="1:53" s="36" customFormat="1" ht="99.95" customHeight="1" thickBot="1" x14ac:dyDescent="0.45">
      <c r="A1" s="84" t="s">
        <v>117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6"/>
    </row>
    <row r="2" spans="1:53" s="37" customFormat="1" ht="150" customHeight="1" thickBot="1" x14ac:dyDescent="0.45">
      <c r="A2" s="81" t="s">
        <v>1145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3"/>
    </row>
    <row r="3" spans="1:53" s="37" customFormat="1" ht="99.95" customHeight="1" thickBot="1" x14ac:dyDescent="0.45">
      <c r="A3" s="78" t="s">
        <v>1140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80"/>
    </row>
    <row r="4" spans="1:53" s="37" customFormat="1" ht="99.95" customHeight="1" thickBot="1" x14ac:dyDescent="0.45">
      <c r="A4" s="75" t="s">
        <v>1146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7"/>
      <c r="AZ4" s="38"/>
      <c r="BA4" s="38"/>
    </row>
    <row r="5" spans="1:53" ht="5.0999999999999996" customHeight="1" x14ac:dyDescent="0.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53" s="41" customFormat="1" ht="99.95" customHeight="1" x14ac:dyDescent="0.4">
      <c r="A6" s="100" t="s">
        <v>1148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T6" s="42"/>
      <c r="AK6" s="42"/>
    </row>
    <row r="7" spans="1:53" s="13" customFormat="1" ht="39.950000000000003" customHeight="1" x14ac:dyDescent="0.4">
      <c r="A7" s="90" t="s">
        <v>1147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X7" s="14"/>
      <c r="Y7" s="14"/>
      <c r="Z7" s="14"/>
      <c r="AA7" s="14"/>
      <c r="AB7" s="14"/>
      <c r="AF7" s="14"/>
      <c r="AG7" s="14"/>
      <c r="AH7" s="14"/>
      <c r="AI7" s="14"/>
      <c r="AJ7" s="14"/>
    </row>
    <row r="8" spans="1:53" ht="5.0999999999999996" customHeight="1" x14ac:dyDescent="0.4"/>
    <row r="9" spans="1:53" s="28" customFormat="1" ht="24.95" customHeight="1" x14ac:dyDescent="0.35">
      <c r="A9" s="98" t="s">
        <v>0</v>
      </c>
      <c r="B9" s="99"/>
      <c r="C9" s="25" t="s">
        <v>115</v>
      </c>
      <c r="D9" s="97" t="s">
        <v>617</v>
      </c>
      <c r="E9" s="97"/>
      <c r="F9" s="97" t="e">
        <f>VLOOKUP(F10,X75:AH424,6,FALSE)</f>
        <v>#N/A</v>
      </c>
      <c r="G9" s="97"/>
      <c r="H9" s="97"/>
      <c r="I9" s="97"/>
      <c r="J9" s="97"/>
      <c r="K9" s="31" t="s">
        <v>1102</v>
      </c>
      <c r="L9" s="91" t="s">
        <v>1135</v>
      </c>
      <c r="M9" s="92"/>
      <c r="N9" s="92"/>
      <c r="O9" s="92"/>
      <c r="P9" s="92"/>
      <c r="Q9" s="9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53" ht="30" customHeight="1" x14ac:dyDescent="0.4">
      <c r="A10" s="69" t="s">
        <v>1</v>
      </c>
      <c r="B10" s="70"/>
      <c r="C10" s="15"/>
      <c r="D10" s="89" t="e">
        <f>VLOOKUP(F10,X75:AH424,2,FALSE)</f>
        <v>#N/A</v>
      </c>
      <c r="E10" s="89"/>
      <c r="F10" s="88"/>
      <c r="G10" s="88"/>
      <c r="H10" s="88"/>
      <c r="I10" s="88"/>
      <c r="J10" s="88"/>
      <c r="K10" s="30" t="e">
        <f>VLOOKUP(F10,X75:AH424,7,FALSE)</f>
        <v>#N/A</v>
      </c>
      <c r="L10" s="94"/>
      <c r="M10" s="95"/>
      <c r="N10" s="95"/>
      <c r="O10" s="95"/>
      <c r="P10" s="95"/>
      <c r="Q10" s="96"/>
      <c r="AC10" s="1"/>
      <c r="AD10" s="1"/>
      <c r="AE10" s="1"/>
    </row>
    <row r="11" spans="1:53" ht="30" customHeight="1" x14ac:dyDescent="0.4">
      <c r="A11" s="43" t="s">
        <v>424</v>
      </c>
      <c r="B11" s="45"/>
      <c r="C11" s="87" t="e">
        <f>VLOOKUP(F10,X75:AH424,9,FALSE)</f>
        <v>#N/A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AC11" s="1"/>
      <c r="AD11" s="1"/>
      <c r="AE11" s="1"/>
    </row>
    <row r="12" spans="1:53" ht="30" customHeight="1" x14ac:dyDescent="0.4">
      <c r="A12" s="87" t="s">
        <v>2</v>
      </c>
      <c r="B12" s="87"/>
      <c r="C12" s="43" t="e">
        <f>VLOOKUP(F10,X75:AH424,10,FALSE)</f>
        <v>#N/A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  <c r="AC12" s="1"/>
      <c r="AD12" s="1"/>
      <c r="AE12" s="1"/>
    </row>
    <row r="13" spans="1:53" ht="30" customHeight="1" x14ac:dyDescent="0.4">
      <c r="A13" s="87" t="s">
        <v>3</v>
      </c>
      <c r="B13" s="87"/>
      <c r="C13" s="43" t="e">
        <f>VLOOKUP(F10,X75:AH424,11,FALSE)</f>
        <v>#N/A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5"/>
      <c r="AC13" s="1"/>
      <c r="AD13" s="1"/>
      <c r="AE13" s="1"/>
    </row>
    <row r="14" spans="1:53" ht="9.9499999999999993" customHeight="1" x14ac:dyDescent="0.4">
      <c r="AC14" s="1"/>
      <c r="AD14" s="1"/>
      <c r="AE14" s="1"/>
    </row>
    <row r="15" spans="1:53" ht="24.95" customHeight="1" x14ac:dyDescent="0.4">
      <c r="A15" s="63" t="s">
        <v>4</v>
      </c>
      <c r="B15" s="63" t="s">
        <v>5</v>
      </c>
      <c r="C15" s="67" t="s">
        <v>6</v>
      </c>
      <c r="D15" s="68"/>
      <c r="E15" s="63" t="s">
        <v>47</v>
      </c>
      <c r="F15" s="63" t="s">
        <v>48</v>
      </c>
      <c r="G15" s="63" t="s">
        <v>13</v>
      </c>
      <c r="H15" s="65" t="s">
        <v>8</v>
      </c>
      <c r="I15" s="71" t="s">
        <v>89</v>
      </c>
      <c r="J15" s="72"/>
      <c r="K15" s="63" t="s">
        <v>9</v>
      </c>
      <c r="L15" s="8" t="s">
        <v>49</v>
      </c>
      <c r="M15" s="8" t="s">
        <v>50</v>
      </c>
      <c r="N15" s="8" t="s">
        <v>51</v>
      </c>
      <c r="O15" s="8" t="s">
        <v>52</v>
      </c>
      <c r="P15" s="65" t="s">
        <v>88</v>
      </c>
      <c r="Q15" s="87" t="s">
        <v>7</v>
      </c>
      <c r="W15" s="2"/>
      <c r="AB15" s="1"/>
      <c r="AC15" s="1"/>
      <c r="AD15" s="1"/>
      <c r="AJ15" s="1"/>
    </row>
    <row r="16" spans="1:53" ht="24.95" customHeight="1" x14ac:dyDescent="0.4">
      <c r="A16" s="64"/>
      <c r="B16" s="64"/>
      <c r="C16" s="69"/>
      <c r="D16" s="70"/>
      <c r="E16" s="64"/>
      <c r="F16" s="64"/>
      <c r="G16" s="64"/>
      <c r="H16" s="66"/>
      <c r="I16" s="73"/>
      <c r="J16" s="74"/>
      <c r="K16" s="64"/>
      <c r="L16" s="8"/>
      <c r="M16" s="8"/>
      <c r="N16" s="8"/>
      <c r="O16" s="8"/>
      <c r="P16" s="66"/>
      <c r="Q16" s="87"/>
      <c r="W16" s="2"/>
      <c r="AB16" s="1"/>
      <c r="AC16" s="1"/>
      <c r="AD16" s="1"/>
      <c r="AJ16" s="1"/>
    </row>
    <row r="17" spans="1:36" ht="27.95" customHeight="1" x14ac:dyDescent="0.4">
      <c r="A17" s="8">
        <v>1</v>
      </c>
      <c r="B17" s="9"/>
      <c r="C17" s="43"/>
      <c r="D17" s="45"/>
      <c r="E17" s="8"/>
      <c r="F17" s="8"/>
      <c r="G17" s="10"/>
      <c r="H17" s="10"/>
      <c r="I17" s="50"/>
      <c r="J17" s="51"/>
      <c r="K17" s="10"/>
      <c r="L17" s="10">
        <f>IF(K17=AB$20,COUNTIF(K$17:K17,$AB$20),)</f>
        <v>0</v>
      </c>
      <c r="M17" s="10">
        <f>IF(K17=AB$21,COUNTIF(K$17:K17,$AB$21),)</f>
        <v>0</v>
      </c>
      <c r="N17" s="10">
        <f>IF(K17=AB$22,COUNTIF(K$17:K17,$AB$22),)</f>
        <v>0</v>
      </c>
      <c r="O17" s="10">
        <f>IF(K17=AB$23,COUNTIF(K$17:K17,$AB$23),)</f>
        <v>0</v>
      </c>
      <c r="P17" s="39"/>
      <c r="Q17" s="40" t="str">
        <f>IF($E17&gt;4,$F$10,"")</f>
        <v/>
      </c>
      <c r="W17" s="2"/>
      <c r="AB17" s="1"/>
      <c r="AC17" s="1"/>
      <c r="AD17" s="1"/>
      <c r="AJ17" s="1"/>
    </row>
    <row r="18" spans="1:36" ht="27.95" customHeight="1" x14ac:dyDescent="0.4">
      <c r="A18" s="8">
        <v>2</v>
      </c>
      <c r="B18" s="9"/>
      <c r="C18" s="43"/>
      <c r="D18" s="45"/>
      <c r="E18" s="8"/>
      <c r="F18" s="8"/>
      <c r="G18" s="10"/>
      <c r="H18" s="10"/>
      <c r="I18" s="50"/>
      <c r="J18" s="51"/>
      <c r="K18" s="10"/>
      <c r="L18" s="10">
        <f>IF(K18=AB$20,COUNTIF(K$17:K18,$AB$20),)</f>
        <v>0</v>
      </c>
      <c r="M18" s="10">
        <f>IF(K18=AB$21,COUNTIF(K$17:K18,$AB$21),)</f>
        <v>0</v>
      </c>
      <c r="N18" s="10">
        <f>IF(K18=AB$22,COUNTIF(K$17:K18,$AB$22),)</f>
        <v>0</v>
      </c>
      <c r="O18" s="10">
        <f>IF(K18=AB$23,COUNTIF(K$17:K18,$AB$23),)</f>
        <v>0</v>
      </c>
      <c r="P18" s="39"/>
      <c r="Q18" s="40" t="str">
        <f t="shared" ref="Q18:Q56" si="0">IF($E18&gt;4,$F$10,"")</f>
        <v/>
      </c>
      <c r="W18" s="2"/>
      <c r="AB18" s="1"/>
      <c r="AC18" s="1"/>
      <c r="AD18" s="1"/>
      <c r="AJ18" s="1"/>
    </row>
    <row r="19" spans="1:36" ht="27.95" customHeight="1" x14ac:dyDescent="0.4">
      <c r="A19" s="8">
        <v>3</v>
      </c>
      <c r="B19" s="9"/>
      <c r="C19" s="43"/>
      <c r="D19" s="45"/>
      <c r="E19" s="8"/>
      <c r="F19" s="8"/>
      <c r="G19" s="10"/>
      <c r="H19" s="10"/>
      <c r="I19" s="50"/>
      <c r="J19" s="51"/>
      <c r="K19" s="10"/>
      <c r="L19" s="10">
        <f>IF(K19=AB$20,COUNTIF(K$17:K19,$AB$20),)</f>
        <v>0</v>
      </c>
      <c r="M19" s="10">
        <f>IF(K19=AB$21,COUNTIF(K$17:K19,$AB$21),)</f>
        <v>0</v>
      </c>
      <c r="N19" s="10">
        <f>IF(K19=AB$22,COUNTIF(K$17:K19,$AB$22),)</f>
        <v>0</v>
      </c>
      <c r="O19" s="10">
        <f>IF(K19=AB$23,COUNTIF(K$17:K19,$AB$23),)</f>
        <v>0</v>
      </c>
      <c r="P19" s="39"/>
      <c r="Q19" s="40" t="str">
        <f t="shared" si="0"/>
        <v/>
      </c>
      <c r="W19" s="2"/>
      <c r="AB19" s="1"/>
      <c r="AC19" s="1"/>
      <c r="AD19" s="1"/>
      <c r="AJ19" s="1"/>
    </row>
    <row r="20" spans="1:36" ht="27.95" customHeight="1" x14ac:dyDescent="0.4">
      <c r="A20" s="8">
        <v>4</v>
      </c>
      <c r="B20" s="9"/>
      <c r="C20" s="43"/>
      <c r="D20" s="45"/>
      <c r="E20" s="8"/>
      <c r="F20" s="8"/>
      <c r="G20" s="10"/>
      <c r="H20" s="10"/>
      <c r="I20" s="50"/>
      <c r="J20" s="51"/>
      <c r="K20" s="10"/>
      <c r="L20" s="10">
        <f>IF(K20=AB$20,COUNTIF(K$17:K20,$AB$20),)</f>
        <v>0</v>
      </c>
      <c r="M20" s="10">
        <f>IF(K20=AB$21,COUNTIF(K$17:K20,$AB$21),)</f>
        <v>0</v>
      </c>
      <c r="N20" s="10">
        <f>IF(K20=AB$22,COUNTIF(K$17:K20,$AB$22),)</f>
        <v>0</v>
      </c>
      <c r="O20" s="10">
        <f>IF(K20=AB$23,COUNTIF(K$17:K20,$AB$23),)</f>
        <v>0</v>
      </c>
      <c r="P20" s="39"/>
      <c r="Q20" s="40" t="str">
        <f t="shared" si="0"/>
        <v/>
      </c>
      <c r="W20" s="2" t="s">
        <v>1130</v>
      </c>
      <c r="AB20" s="1" t="s">
        <v>1136</v>
      </c>
      <c r="AC20" s="1"/>
      <c r="AD20" s="1"/>
      <c r="AJ20" s="1"/>
    </row>
    <row r="21" spans="1:36" ht="27.95" customHeight="1" x14ac:dyDescent="0.4">
      <c r="A21" s="8">
        <v>5</v>
      </c>
      <c r="B21" s="9"/>
      <c r="C21" s="43"/>
      <c r="D21" s="45"/>
      <c r="E21" s="8"/>
      <c r="F21" s="8"/>
      <c r="G21" s="10"/>
      <c r="H21" s="10"/>
      <c r="I21" s="50"/>
      <c r="J21" s="51"/>
      <c r="K21" s="10"/>
      <c r="L21" s="10">
        <f>IF(K21=AB$20,COUNTIF(K$17:K21,$AB$20),)</f>
        <v>0</v>
      </c>
      <c r="M21" s="10">
        <f>IF(K21=AB$21,COUNTIF(K$17:K21,$AB$21),)</f>
        <v>0</v>
      </c>
      <c r="N21" s="10">
        <f>IF(K21=AB$22,COUNTIF(K$17:K21,$AB$22),)</f>
        <v>0</v>
      </c>
      <c r="O21" s="10">
        <f>IF(K21=AB$23,COUNTIF(K$17:K21,$AB$23),)</f>
        <v>0</v>
      </c>
      <c r="P21" s="39"/>
      <c r="Q21" s="40" t="str">
        <f t="shared" si="0"/>
        <v/>
      </c>
      <c r="W21" s="2" t="s">
        <v>1131</v>
      </c>
      <c r="AB21" s="1" t="s">
        <v>1137</v>
      </c>
      <c r="AC21" s="1"/>
      <c r="AD21" s="1"/>
      <c r="AJ21" s="1"/>
    </row>
    <row r="22" spans="1:36" ht="27.95" customHeight="1" x14ac:dyDescent="0.4">
      <c r="A22" s="8">
        <v>6</v>
      </c>
      <c r="B22" s="9"/>
      <c r="C22" s="43"/>
      <c r="D22" s="45"/>
      <c r="E22" s="8"/>
      <c r="F22" s="8"/>
      <c r="G22" s="10"/>
      <c r="H22" s="10"/>
      <c r="I22" s="50"/>
      <c r="J22" s="51"/>
      <c r="K22" s="10"/>
      <c r="L22" s="10">
        <f>IF(K22=AB$20,COUNTIF(K$17:K22,$AB$20),)</f>
        <v>0</v>
      </c>
      <c r="M22" s="10">
        <f>IF(K22=AB$21,COUNTIF(K$17:K22,$AB$21),)</f>
        <v>0</v>
      </c>
      <c r="N22" s="10">
        <f>IF(K22=AB$22,COUNTIF(K$17:K22,$AB$22),)</f>
        <v>0</v>
      </c>
      <c r="O22" s="10">
        <f>IF(K22=AB$23,COUNTIF(K$17:K22,$AB$23),)</f>
        <v>0</v>
      </c>
      <c r="P22" s="39"/>
      <c r="Q22" s="40" t="str">
        <f t="shared" si="0"/>
        <v/>
      </c>
      <c r="W22" s="2" t="s">
        <v>1132</v>
      </c>
      <c r="AB22" s="1" t="s">
        <v>1138</v>
      </c>
      <c r="AC22" s="1"/>
      <c r="AD22" s="1"/>
      <c r="AJ22" s="1"/>
    </row>
    <row r="23" spans="1:36" ht="27.95" customHeight="1" x14ac:dyDescent="0.4">
      <c r="A23" s="8">
        <v>7</v>
      </c>
      <c r="B23" s="9"/>
      <c r="C23" s="43"/>
      <c r="D23" s="45"/>
      <c r="E23" s="8"/>
      <c r="F23" s="8"/>
      <c r="G23" s="10"/>
      <c r="H23" s="10"/>
      <c r="I23" s="50"/>
      <c r="J23" s="51"/>
      <c r="K23" s="10"/>
      <c r="L23" s="10">
        <f>IF(K23=AB$20,COUNTIF(K$17:K23,$AB$20),)</f>
        <v>0</v>
      </c>
      <c r="M23" s="10">
        <f>IF(K23=AB$21,COUNTIF(K$17:K23,$AB$21),)</f>
        <v>0</v>
      </c>
      <c r="N23" s="10">
        <f>IF(K23=AB$22,COUNTIF(K$17:K23,$AB$22),)</f>
        <v>0</v>
      </c>
      <c r="O23" s="10">
        <f>IF(K23=AB$23,COUNTIF(K$17:K23,$AB$23),)</f>
        <v>0</v>
      </c>
      <c r="P23" s="39"/>
      <c r="Q23" s="40" t="str">
        <f t="shared" si="0"/>
        <v/>
      </c>
      <c r="W23" s="2" t="s">
        <v>1133</v>
      </c>
      <c r="AB23" s="1" t="s">
        <v>1139</v>
      </c>
      <c r="AC23" s="1"/>
      <c r="AD23" s="1"/>
      <c r="AJ23" s="1"/>
    </row>
    <row r="24" spans="1:36" ht="27.95" customHeight="1" x14ac:dyDescent="0.4">
      <c r="A24" s="8">
        <v>8</v>
      </c>
      <c r="B24" s="9"/>
      <c r="C24" s="43"/>
      <c r="D24" s="45"/>
      <c r="E24" s="8"/>
      <c r="F24" s="8"/>
      <c r="G24" s="10"/>
      <c r="H24" s="10"/>
      <c r="I24" s="50"/>
      <c r="J24" s="51"/>
      <c r="K24" s="10"/>
      <c r="L24" s="10">
        <f>IF(K24=AB$20,COUNTIF(K$17:K24,$AB$20),)</f>
        <v>0</v>
      </c>
      <c r="M24" s="10">
        <f>IF(K24=AB$21,COUNTIF(K$17:K24,$AB$21),)</f>
        <v>0</v>
      </c>
      <c r="N24" s="10">
        <f>IF(K24=AB$22,COUNTIF(K$17:K24,$AB$22),)</f>
        <v>0</v>
      </c>
      <c r="O24" s="10">
        <f>IF(K24=AB$23,COUNTIF(K$17:K24,$AB$23),)</f>
        <v>0</v>
      </c>
      <c r="P24" s="39"/>
      <c r="Q24" s="40" t="str">
        <f t="shared" si="0"/>
        <v/>
      </c>
      <c r="W24" s="2" t="s">
        <v>1134</v>
      </c>
      <c r="AB24" s="1"/>
      <c r="AC24" s="1"/>
      <c r="AD24" s="1"/>
      <c r="AJ24" s="1"/>
    </row>
    <row r="25" spans="1:36" ht="27.95" customHeight="1" x14ac:dyDescent="0.4">
      <c r="A25" s="8">
        <v>9</v>
      </c>
      <c r="B25" s="9"/>
      <c r="C25" s="43"/>
      <c r="D25" s="45"/>
      <c r="E25" s="8"/>
      <c r="F25" s="8"/>
      <c r="G25" s="10"/>
      <c r="H25" s="10"/>
      <c r="I25" s="50"/>
      <c r="J25" s="51"/>
      <c r="K25" s="10"/>
      <c r="L25" s="10">
        <f>IF(K25=AB$20,COUNTIF(K$17:K25,$AB$20),)</f>
        <v>0</v>
      </c>
      <c r="M25" s="10">
        <f>IF(K25=AB$21,COUNTIF(K$17:K25,$AB$21),)</f>
        <v>0</v>
      </c>
      <c r="N25" s="10">
        <f>IF(K25=AB$22,COUNTIF(K$17:K25,$AB$22),)</f>
        <v>0</v>
      </c>
      <c r="O25" s="10">
        <f>IF(K25=AB$23,COUNTIF(K$17:K25,$AB$23),)</f>
        <v>0</v>
      </c>
      <c r="P25" s="39"/>
      <c r="Q25" s="40" t="str">
        <f t="shared" si="0"/>
        <v/>
      </c>
      <c r="W25" s="2" t="s">
        <v>1143</v>
      </c>
      <c r="AB25" s="1"/>
      <c r="AC25" s="1"/>
      <c r="AD25" s="1"/>
      <c r="AJ25" s="1"/>
    </row>
    <row r="26" spans="1:36" ht="27.95" customHeight="1" x14ac:dyDescent="0.4">
      <c r="A26" s="8">
        <v>10</v>
      </c>
      <c r="B26" s="9"/>
      <c r="C26" s="43"/>
      <c r="D26" s="45"/>
      <c r="E26" s="8"/>
      <c r="F26" s="8"/>
      <c r="G26" s="10"/>
      <c r="H26" s="10"/>
      <c r="I26" s="50"/>
      <c r="J26" s="51"/>
      <c r="K26" s="10"/>
      <c r="L26" s="10">
        <f>IF(K26=AB$20,COUNTIF(K$17:K26,$AB$20),)</f>
        <v>0</v>
      </c>
      <c r="M26" s="10">
        <f>IF(K26=AB$21,COUNTIF(K$17:K26,$AB$21),)</f>
        <v>0</v>
      </c>
      <c r="N26" s="10">
        <f>IF(K26=AB$22,COUNTIF(K$17:K26,$AB$22),)</f>
        <v>0</v>
      </c>
      <c r="O26" s="10">
        <f>IF(K26=AB$23,COUNTIF(K$17:K26,$AB$23),)</f>
        <v>0</v>
      </c>
      <c r="P26" s="39"/>
      <c r="Q26" s="40" t="str">
        <f t="shared" si="0"/>
        <v/>
      </c>
      <c r="W26" s="2"/>
      <c r="AB26" s="1"/>
      <c r="AC26" s="1"/>
      <c r="AD26" s="1"/>
      <c r="AJ26" s="1"/>
    </row>
    <row r="27" spans="1:36" ht="27.95" customHeight="1" x14ac:dyDescent="0.4">
      <c r="A27" s="8">
        <v>11</v>
      </c>
      <c r="B27" s="9"/>
      <c r="C27" s="43"/>
      <c r="D27" s="45"/>
      <c r="E27" s="8"/>
      <c r="F27" s="8"/>
      <c r="G27" s="10"/>
      <c r="H27" s="10"/>
      <c r="I27" s="50"/>
      <c r="J27" s="51"/>
      <c r="K27" s="10"/>
      <c r="L27" s="10">
        <f>IF(K27=AB$20,COUNTIF(K$17:K27,$AB$20),)</f>
        <v>0</v>
      </c>
      <c r="M27" s="10">
        <f>IF(K27=AB$21,COUNTIF(K$17:K27,$AB$21),)</f>
        <v>0</v>
      </c>
      <c r="N27" s="10">
        <f>IF(K27=AB$22,COUNTIF(K$17:K27,$AB$22),)</f>
        <v>0</v>
      </c>
      <c r="O27" s="10">
        <f>IF(K27=AB$23,COUNTIF(K$17:K27,$AB$23),)</f>
        <v>0</v>
      </c>
      <c r="P27" s="39"/>
      <c r="Q27" s="40" t="str">
        <f t="shared" si="0"/>
        <v/>
      </c>
      <c r="W27" s="2"/>
      <c r="AB27" s="1"/>
      <c r="AC27" s="1"/>
      <c r="AD27" s="1"/>
      <c r="AJ27" s="1"/>
    </row>
    <row r="28" spans="1:36" ht="27.95" customHeight="1" x14ac:dyDescent="0.4">
      <c r="A28" s="8">
        <v>12</v>
      </c>
      <c r="B28" s="9"/>
      <c r="C28" s="43"/>
      <c r="D28" s="45"/>
      <c r="E28" s="8"/>
      <c r="F28" s="8"/>
      <c r="G28" s="10"/>
      <c r="H28" s="10"/>
      <c r="I28" s="50"/>
      <c r="J28" s="51"/>
      <c r="K28" s="10"/>
      <c r="L28" s="10">
        <f>IF(K28=AB$20,COUNTIF(K$17:K28,$AB$20),)</f>
        <v>0</v>
      </c>
      <c r="M28" s="10">
        <f>IF(K28=AB$21,COUNTIF(K$17:K28,$AB$21),)</f>
        <v>0</v>
      </c>
      <c r="N28" s="10">
        <f>IF(K28=AB$22,COUNTIF(K$17:K28,$AB$22),)</f>
        <v>0</v>
      </c>
      <c r="O28" s="10">
        <f>IF(K28=AB$23,COUNTIF(K$17:K28,$AB$23),)</f>
        <v>0</v>
      </c>
      <c r="P28" s="39"/>
      <c r="Q28" s="40" t="str">
        <f t="shared" si="0"/>
        <v/>
      </c>
      <c r="W28" s="2"/>
      <c r="AB28" s="1"/>
      <c r="AC28" s="1"/>
      <c r="AD28" s="1"/>
      <c r="AJ28" s="1"/>
    </row>
    <row r="29" spans="1:36" ht="27.95" customHeight="1" x14ac:dyDescent="0.4">
      <c r="A29" s="8">
        <v>13</v>
      </c>
      <c r="B29" s="9"/>
      <c r="C29" s="43"/>
      <c r="D29" s="45"/>
      <c r="E29" s="8"/>
      <c r="F29" s="8"/>
      <c r="G29" s="10"/>
      <c r="H29" s="10"/>
      <c r="I29" s="50"/>
      <c r="J29" s="51"/>
      <c r="K29" s="10"/>
      <c r="L29" s="10">
        <f>IF(K29=AB$20,COUNTIF(K$17:K29,$AB$20),)</f>
        <v>0</v>
      </c>
      <c r="M29" s="10">
        <f>IF(K29=AB$21,COUNTIF(K$17:K29,$AB$21),)</f>
        <v>0</v>
      </c>
      <c r="N29" s="10">
        <f>IF(K29=AB$22,COUNTIF(K$17:K29,$AB$22),)</f>
        <v>0</v>
      </c>
      <c r="O29" s="10">
        <f>IF(K29=AB$23,COUNTIF(K$17:K29,$AB$23),)</f>
        <v>0</v>
      </c>
      <c r="P29" s="39"/>
      <c r="Q29" s="40" t="str">
        <f t="shared" si="0"/>
        <v/>
      </c>
      <c r="W29" s="2"/>
      <c r="AB29" s="1"/>
      <c r="AC29" s="1"/>
      <c r="AD29" s="1"/>
      <c r="AJ29" s="1"/>
    </row>
    <row r="30" spans="1:36" ht="27.95" customHeight="1" x14ac:dyDescent="0.4">
      <c r="A30" s="8">
        <v>14</v>
      </c>
      <c r="B30" s="9"/>
      <c r="C30" s="43"/>
      <c r="D30" s="45"/>
      <c r="E30" s="8"/>
      <c r="F30" s="8"/>
      <c r="G30" s="10"/>
      <c r="H30" s="10"/>
      <c r="I30" s="50"/>
      <c r="J30" s="51"/>
      <c r="K30" s="10"/>
      <c r="L30" s="10">
        <f>IF(K30=AB$20,COUNTIF(K$17:K30,$AB$20),)</f>
        <v>0</v>
      </c>
      <c r="M30" s="10">
        <f>IF(K30=AB$21,COUNTIF(K$17:K30,$AB$21),)</f>
        <v>0</v>
      </c>
      <c r="N30" s="10">
        <f>IF(K30=AB$22,COUNTIF(K$17:K30,$AB$22),)</f>
        <v>0</v>
      </c>
      <c r="O30" s="10">
        <f>IF(K30=AB$23,COUNTIF(K$17:K30,$AB$23),)</f>
        <v>0</v>
      </c>
      <c r="P30" s="39"/>
      <c r="Q30" s="40" t="str">
        <f t="shared" si="0"/>
        <v/>
      </c>
      <c r="W30" s="2"/>
      <c r="AB30" s="1"/>
      <c r="AC30" s="1"/>
      <c r="AD30" s="1"/>
      <c r="AJ30" s="1"/>
    </row>
    <row r="31" spans="1:36" ht="27.95" customHeight="1" x14ac:dyDescent="0.4">
      <c r="A31" s="8">
        <v>15</v>
      </c>
      <c r="B31" s="9"/>
      <c r="C31" s="43"/>
      <c r="D31" s="45"/>
      <c r="E31" s="8"/>
      <c r="F31" s="8"/>
      <c r="G31" s="10"/>
      <c r="H31" s="10"/>
      <c r="I31" s="50"/>
      <c r="J31" s="51"/>
      <c r="K31" s="10"/>
      <c r="L31" s="10">
        <f>IF(K31=AB$20,COUNTIF(K$17:K31,$AB$20),)</f>
        <v>0</v>
      </c>
      <c r="M31" s="10">
        <f>IF(K31=AB$21,COUNTIF(K$17:K31,$AB$21),)</f>
        <v>0</v>
      </c>
      <c r="N31" s="10">
        <f>IF(K31=AB$22,COUNTIF(K$17:K31,$AB$22),)</f>
        <v>0</v>
      </c>
      <c r="O31" s="10">
        <f>IF(K31=AB$23,COUNTIF(K$17:K31,$AB$23),)</f>
        <v>0</v>
      </c>
      <c r="P31" s="39"/>
      <c r="Q31" s="40" t="str">
        <f t="shared" si="0"/>
        <v/>
      </c>
      <c r="W31" s="2"/>
      <c r="AB31" s="1"/>
      <c r="AC31" s="1"/>
      <c r="AD31" s="1"/>
      <c r="AJ31" s="1"/>
    </row>
    <row r="32" spans="1:36" ht="27.95" customHeight="1" x14ac:dyDescent="0.4">
      <c r="A32" s="8">
        <v>16</v>
      </c>
      <c r="B32" s="9"/>
      <c r="C32" s="43"/>
      <c r="D32" s="45"/>
      <c r="E32" s="8"/>
      <c r="F32" s="8"/>
      <c r="G32" s="10"/>
      <c r="H32" s="10"/>
      <c r="I32" s="50"/>
      <c r="J32" s="51"/>
      <c r="K32" s="10"/>
      <c r="L32" s="10">
        <f>IF(K32=AB$20,COUNTIF(K$17:K32,$AB$20),)</f>
        <v>0</v>
      </c>
      <c r="M32" s="10">
        <f>IF(K32=AB$21,COUNTIF(K$17:K32,$AB$21),)</f>
        <v>0</v>
      </c>
      <c r="N32" s="10">
        <f>IF(K32=AB$22,COUNTIF(K$17:K32,$AB$22),)</f>
        <v>0</v>
      </c>
      <c r="O32" s="10">
        <f>IF(K32=AB$23,COUNTIF(K$17:K32,$AB$23),)</f>
        <v>0</v>
      </c>
      <c r="P32" s="39"/>
      <c r="Q32" s="40" t="str">
        <f t="shared" si="0"/>
        <v/>
      </c>
      <c r="W32" s="2"/>
      <c r="AB32" s="1"/>
      <c r="AC32" s="1"/>
      <c r="AD32" s="1"/>
      <c r="AJ32" s="1"/>
    </row>
    <row r="33" spans="1:36" ht="27.95" customHeight="1" x14ac:dyDescent="0.4">
      <c r="A33" s="8">
        <v>17</v>
      </c>
      <c r="B33" s="9"/>
      <c r="C33" s="43"/>
      <c r="D33" s="45"/>
      <c r="E33" s="8"/>
      <c r="F33" s="8"/>
      <c r="G33" s="10"/>
      <c r="H33" s="10"/>
      <c r="I33" s="50"/>
      <c r="J33" s="51"/>
      <c r="K33" s="10"/>
      <c r="L33" s="10">
        <f>IF(K33=AB$20,COUNTIF(K$17:K33,$AB$20),)</f>
        <v>0</v>
      </c>
      <c r="M33" s="10">
        <f>IF(K33=AB$21,COUNTIF(K$17:K33,$AB$21),)</f>
        <v>0</v>
      </c>
      <c r="N33" s="10">
        <f>IF(K33=AB$22,COUNTIF(K$17:K33,$AB$22),)</f>
        <v>0</v>
      </c>
      <c r="O33" s="10">
        <f>IF(K33=AB$23,COUNTIF(K$17:K33,$AB$23),)</f>
        <v>0</v>
      </c>
      <c r="P33" s="39"/>
      <c r="Q33" s="40" t="str">
        <f t="shared" si="0"/>
        <v/>
      </c>
      <c r="W33" s="2"/>
      <c r="AB33" s="1"/>
      <c r="AC33" s="1"/>
      <c r="AD33" s="1"/>
      <c r="AJ33" s="1"/>
    </row>
    <row r="34" spans="1:36" ht="27.95" customHeight="1" x14ac:dyDescent="0.4">
      <c r="A34" s="8">
        <v>18</v>
      </c>
      <c r="B34" s="9"/>
      <c r="C34" s="43"/>
      <c r="D34" s="45"/>
      <c r="E34" s="8"/>
      <c r="F34" s="8"/>
      <c r="G34" s="10"/>
      <c r="H34" s="10"/>
      <c r="I34" s="50"/>
      <c r="J34" s="51"/>
      <c r="K34" s="10"/>
      <c r="L34" s="10">
        <f>IF(K34=AB$20,COUNTIF(K$17:K34,$AB$20),)</f>
        <v>0</v>
      </c>
      <c r="M34" s="10">
        <f>IF(K34=AB$21,COUNTIF(K$17:K34,$AB$21),)</f>
        <v>0</v>
      </c>
      <c r="N34" s="10">
        <f>IF(K34=AB$22,COUNTIF(K$17:K34,$AB$22),)</f>
        <v>0</v>
      </c>
      <c r="O34" s="10">
        <f>IF(K34=AB$23,COUNTIF(K$17:K34,$AB$23),)</f>
        <v>0</v>
      </c>
      <c r="P34" s="39"/>
      <c r="Q34" s="40" t="str">
        <f t="shared" si="0"/>
        <v/>
      </c>
      <c r="W34" s="2"/>
      <c r="AB34" s="1"/>
      <c r="AC34" s="1"/>
      <c r="AD34" s="1"/>
      <c r="AJ34" s="1"/>
    </row>
    <row r="35" spans="1:36" ht="27.95" customHeight="1" x14ac:dyDescent="0.4">
      <c r="A35" s="8">
        <v>19</v>
      </c>
      <c r="B35" s="9"/>
      <c r="C35" s="43"/>
      <c r="D35" s="45"/>
      <c r="E35" s="8"/>
      <c r="F35" s="8"/>
      <c r="G35" s="10"/>
      <c r="H35" s="10"/>
      <c r="I35" s="50"/>
      <c r="J35" s="51"/>
      <c r="K35" s="10"/>
      <c r="L35" s="10">
        <f>IF(K35=AB$20,COUNTIF(K$17:K35,$AB$20),)</f>
        <v>0</v>
      </c>
      <c r="M35" s="10">
        <f>IF(K35=AB$21,COUNTIF(K$17:K35,$AB$21),)</f>
        <v>0</v>
      </c>
      <c r="N35" s="10">
        <f>IF(K35=AB$22,COUNTIF(K$17:K35,$AB$22),)</f>
        <v>0</v>
      </c>
      <c r="O35" s="10">
        <f>IF(K35=AB$23,COUNTIF(K$17:K35,$AB$23),)</f>
        <v>0</v>
      </c>
      <c r="P35" s="39"/>
      <c r="Q35" s="40" t="str">
        <f t="shared" si="0"/>
        <v/>
      </c>
      <c r="W35" s="2"/>
      <c r="AJ35" s="1"/>
    </row>
    <row r="36" spans="1:36" ht="27.95" customHeight="1" x14ac:dyDescent="0.4">
      <c r="A36" s="8">
        <v>20</v>
      </c>
      <c r="B36" s="9"/>
      <c r="C36" s="43"/>
      <c r="D36" s="45"/>
      <c r="E36" s="8"/>
      <c r="F36" s="8"/>
      <c r="G36" s="10"/>
      <c r="H36" s="10"/>
      <c r="I36" s="50"/>
      <c r="J36" s="51"/>
      <c r="K36" s="10"/>
      <c r="L36" s="10">
        <f>IF(K36=AB$20,COUNTIF(K$17:K36,$AB$20),)</f>
        <v>0</v>
      </c>
      <c r="M36" s="10">
        <f>IF(K36=AB$21,COUNTIF(K$17:K36,$AB$21),)</f>
        <v>0</v>
      </c>
      <c r="N36" s="10">
        <f>IF(K36=AB$22,COUNTIF(K$17:K36,$AB$22),)</f>
        <v>0</v>
      </c>
      <c r="O36" s="10">
        <f>IF(K36=AB$23,COUNTIF(K$17:K36,$AB$23),)</f>
        <v>0</v>
      </c>
      <c r="P36" s="39"/>
      <c r="Q36" s="40" t="str">
        <f t="shared" si="0"/>
        <v/>
      </c>
      <c r="W36" s="2"/>
      <c r="AJ36" s="1"/>
    </row>
    <row r="37" spans="1:36" ht="27.95" customHeight="1" x14ac:dyDescent="0.4">
      <c r="A37" s="8">
        <v>21</v>
      </c>
      <c r="B37" s="9"/>
      <c r="C37" s="43"/>
      <c r="D37" s="45"/>
      <c r="E37" s="8"/>
      <c r="F37" s="8"/>
      <c r="G37" s="10"/>
      <c r="H37" s="10"/>
      <c r="I37" s="50"/>
      <c r="J37" s="51"/>
      <c r="K37" s="10"/>
      <c r="L37" s="10">
        <f>IF(K37=AB$20,COUNTIF(K$17:K37,$AB$20),)</f>
        <v>0</v>
      </c>
      <c r="M37" s="10">
        <f>IF(K37=AB$21,COUNTIF(K$17:K37,$AB$21),)</f>
        <v>0</v>
      </c>
      <c r="N37" s="10">
        <f>IF(K37=AB$22,COUNTIF(K$17:K37,$AB$22),)</f>
        <v>0</v>
      </c>
      <c r="O37" s="10">
        <f>IF(K37=AB$23,COUNTIF(K$17:K37,$AB$23),)</f>
        <v>0</v>
      </c>
      <c r="P37" s="39"/>
      <c r="Q37" s="40" t="str">
        <f t="shared" si="0"/>
        <v/>
      </c>
      <c r="W37" s="2"/>
      <c r="AJ37" s="1"/>
    </row>
    <row r="38" spans="1:36" ht="27.95" customHeight="1" x14ac:dyDescent="0.4">
      <c r="A38" s="8">
        <v>22</v>
      </c>
      <c r="B38" s="9"/>
      <c r="C38" s="43"/>
      <c r="D38" s="45"/>
      <c r="E38" s="8"/>
      <c r="F38" s="8"/>
      <c r="G38" s="10"/>
      <c r="H38" s="10"/>
      <c r="I38" s="50"/>
      <c r="J38" s="51"/>
      <c r="K38" s="10"/>
      <c r="L38" s="10">
        <f>IF(K38=AB$20,COUNTIF(K$17:K38,$AB$20),)</f>
        <v>0</v>
      </c>
      <c r="M38" s="10">
        <f>IF(K38=AB$21,COUNTIF(K$17:K38,$AB$21),)</f>
        <v>0</v>
      </c>
      <c r="N38" s="10">
        <f>IF(K38=AB$22,COUNTIF(K$17:K38,$AB$22),)</f>
        <v>0</v>
      </c>
      <c r="O38" s="10">
        <f>IF(K38=AB$23,COUNTIF(K$17:K38,$AB$23),)</f>
        <v>0</v>
      </c>
      <c r="P38" s="39"/>
      <c r="Q38" s="40" t="str">
        <f t="shared" si="0"/>
        <v/>
      </c>
      <c r="W38" s="2"/>
      <c r="AJ38" s="1"/>
    </row>
    <row r="39" spans="1:36" ht="27.95" customHeight="1" x14ac:dyDescent="0.4">
      <c r="A39" s="8">
        <v>23</v>
      </c>
      <c r="B39" s="9"/>
      <c r="C39" s="43"/>
      <c r="D39" s="45"/>
      <c r="E39" s="8"/>
      <c r="F39" s="8"/>
      <c r="G39" s="10"/>
      <c r="H39" s="10"/>
      <c r="I39" s="50"/>
      <c r="J39" s="51"/>
      <c r="K39" s="10"/>
      <c r="L39" s="10">
        <f>IF(K39=AB$20,COUNTIF(K$17:K39,$AB$20),)</f>
        <v>0</v>
      </c>
      <c r="M39" s="10">
        <f>IF(K39=AB$21,COUNTIF(K$17:K39,$AB$21),)</f>
        <v>0</v>
      </c>
      <c r="N39" s="10">
        <f>IF(K39=AB$22,COUNTIF(K$17:K39,$AB$22),)</f>
        <v>0</v>
      </c>
      <c r="O39" s="10">
        <f>IF(K39=AB$23,COUNTIF(K$17:K39,$AB$23),)</f>
        <v>0</v>
      </c>
      <c r="P39" s="39"/>
      <c r="Q39" s="40" t="str">
        <f t="shared" si="0"/>
        <v/>
      </c>
      <c r="W39" s="2"/>
      <c r="AJ39" s="1"/>
    </row>
    <row r="40" spans="1:36" ht="27.95" customHeight="1" x14ac:dyDescent="0.4">
      <c r="A40" s="8">
        <v>24</v>
      </c>
      <c r="B40" s="9"/>
      <c r="C40" s="43"/>
      <c r="D40" s="45"/>
      <c r="E40" s="8"/>
      <c r="F40" s="8"/>
      <c r="G40" s="10"/>
      <c r="H40" s="10"/>
      <c r="I40" s="50"/>
      <c r="J40" s="51"/>
      <c r="K40" s="10"/>
      <c r="L40" s="10">
        <f>IF(K40=AB$20,COUNTIF(K$17:K40,$AB$20),)</f>
        <v>0</v>
      </c>
      <c r="M40" s="10">
        <f>IF(K40=AB$21,COUNTIF(K$17:K40,$AB$21),)</f>
        <v>0</v>
      </c>
      <c r="N40" s="10">
        <f>IF(K40=AB$22,COUNTIF(K$17:K40,$AB$22),)</f>
        <v>0</v>
      </c>
      <c r="O40" s="10">
        <f>IF(K40=AB$23,COUNTIF(K$17:K40,$AB$23),)</f>
        <v>0</v>
      </c>
      <c r="P40" s="39"/>
      <c r="Q40" s="40" t="str">
        <f t="shared" si="0"/>
        <v/>
      </c>
      <c r="W40" s="2"/>
      <c r="AJ40" s="1"/>
    </row>
    <row r="41" spans="1:36" ht="27.95" customHeight="1" x14ac:dyDescent="0.4">
      <c r="A41" s="8">
        <v>25</v>
      </c>
      <c r="B41" s="9"/>
      <c r="C41" s="43"/>
      <c r="D41" s="45"/>
      <c r="E41" s="8"/>
      <c r="F41" s="8"/>
      <c r="G41" s="10"/>
      <c r="H41" s="10"/>
      <c r="I41" s="50"/>
      <c r="J41" s="51"/>
      <c r="K41" s="10"/>
      <c r="L41" s="10">
        <f>IF(K41=AB$20,COUNTIF(K$17:K41,$AB$20),)</f>
        <v>0</v>
      </c>
      <c r="M41" s="10">
        <f>IF(K41=AB$21,COUNTIF(K$17:K41,$AB$21),)</f>
        <v>0</v>
      </c>
      <c r="N41" s="10">
        <f>IF(K41=AB$22,COUNTIF(K$17:K41,$AB$22),)</f>
        <v>0</v>
      </c>
      <c r="O41" s="10">
        <f>IF(K41=AB$23,COUNTIF(K$17:K41,$AB$23),)</f>
        <v>0</v>
      </c>
      <c r="P41" s="39"/>
      <c r="Q41" s="40" t="str">
        <f t="shared" si="0"/>
        <v/>
      </c>
      <c r="W41" s="2"/>
      <c r="AJ41" s="1"/>
    </row>
    <row r="42" spans="1:36" ht="27.95" customHeight="1" x14ac:dyDescent="0.4">
      <c r="A42" s="8">
        <v>26</v>
      </c>
      <c r="B42" s="9"/>
      <c r="C42" s="43"/>
      <c r="D42" s="45"/>
      <c r="E42" s="8"/>
      <c r="F42" s="8"/>
      <c r="G42" s="10"/>
      <c r="H42" s="10"/>
      <c r="I42" s="50"/>
      <c r="J42" s="51"/>
      <c r="K42" s="10"/>
      <c r="L42" s="10">
        <f>IF(K42=AB$20,COUNTIF(K$17:K42,$AB$20),)</f>
        <v>0</v>
      </c>
      <c r="M42" s="10">
        <f>IF(K42=AB$21,COUNTIF(K$17:K42,$AB$21),)</f>
        <v>0</v>
      </c>
      <c r="N42" s="10">
        <f>IF(K42=AB$22,COUNTIF(K$17:K42,$AB$22),)</f>
        <v>0</v>
      </c>
      <c r="O42" s="10">
        <f>IF(K42=AB$23,COUNTIF(K$17:K42,$AB$23),)</f>
        <v>0</v>
      </c>
      <c r="P42" s="39"/>
      <c r="Q42" s="40" t="str">
        <f t="shared" si="0"/>
        <v/>
      </c>
      <c r="W42" s="2"/>
      <c r="AJ42" s="1"/>
    </row>
    <row r="43" spans="1:36" ht="27.95" customHeight="1" x14ac:dyDescent="0.4">
      <c r="A43" s="8">
        <v>27</v>
      </c>
      <c r="B43" s="9"/>
      <c r="C43" s="43"/>
      <c r="D43" s="45"/>
      <c r="E43" s="8"/>
      <c r="F43" s="8"/>
      <c r="G43" s="10"/>
      <c r="H43" s="10"/>
      <c r="I43" s="50"/>
      <c r="J43" s="51"/>
      <c r="K43" s="10"/>
      <c r="L43" s="10">
        <f>IF(K43=AB$20,COUNTIF(K$17:K43,$AB$20),)</f>
        <v>0</v>
      </c>
      <c r="M43" s="10">
        <f>IF(K43=AB$21,COUNTIF(K$17:K43,$AB$21),)</f>
        <v>0</v>
      </c>
      <c r="N43" s="10">
        <f>IF(K43=AB$22,COUNTIF(K$17:K43,$AB$22),)</f>
        <v>0</v>
      </c>
      <c r="O43" s="10">
        <f>IF(K43=AB$23,COUNTIF(K$17:K43,$AB$23),)</f>
        <v>0</v>
      </c>
      <c r="P43" s="39"/>
      <c r="Q43" s="40" t="str">
        <f t="shared" si="0"/>
        <v/>
      </c>
      <c r="W43" s="2"/>
      <c r="AJ43" s="1"/>
    </row>
    <row r="44" spans="1:36" ht="27.95" customHeight="1" x14ac:dyDescent="0.4">
      <c r="A44" s="8">
        <v>28</v>
      </c>
      <c r="B44" s="9"/>
      <c r="C44" s="43"/>
      <c r="D44" s="45"/>
      <c r="E44" s="8"/>
      <c r="F44" s="8"/>
      <c r="G44" s="10"/>
      <c r="H44" s="10"/>
      <c r="I44" s="50"/>
      <c r="J44" s="51"/>
      <c r="K44" s="10"/>
      <c r="L44" s="10">
        <f>IF(K44=AB$20,COUNTIF(K$17:K44,$AB$20),)</f>
        <v>0</v>
      </c>
      <c r="M44" s="10">
        <f>IF(K44=AB$21,COUNTIF(K$17:K44,$AB$21),)</f>
        <v>0</v>
      </c>
      <c r="N44" s="10">
        <f>IF(K44=AB$22,COUNTIF(K$17:K44,$AB$22),)</f>
        <v>0</v>
      </c>
      <c r="O44" s="10">
        <f>IF(K44=AB$23,COUNTIF(K$17:K44,$AB$23),)</f>
        <v>0</v>
      </c>
      <c r="P44" s="39"/>
      <c r="Q44" s="40" t="str">
        <f t="shared" si="0"/>
        <v/>
      </c>
      <c r="W44" s="2"/>
      <c r="AJ44" s="1"/>
    </row>
    <row r="45" spans="1:36" ht="27.95" customHeight="1" x14ac:dyDescent="0.4">
      <c r="A45" s="8">
        <v>29</v>
      </c>
      <c r="B45" s="9"/>
      <c r="C45" s="43"/>
      <c r="D45" s="45"/>
      <c r="E45" s="8"/>
      <c r="F45" s="8"/>
      <c r="G45" s="10"/>
      <c r="H45" s="10"/>
      <c r="I45" s="50"/>
      <c r="J45" s="51"/>
      <c r="K45" s="10"/>
      <c r="L45" s="10">
        <f>IF(K45=AB$20,COUNTIF(K$17:K45,$AB$20),)</f>
        <v>0</v>
      </c>
      <c r="M45" s="10">
        <f>IF(K45=AB$21,COUNTIF(K$17:K45,$AB$21),)</f>
        <v>0</v>
      </c>
      <c r="N45" s="10">
        <f>IF(K45=AB$22,COUNTIF(K$17:K45,$AB$22),)</f>
        <v>0</v>
      </c>
      <c r="O45" s="10">
        <f>IF(K45=AB$23,COUNTIF(K$17:K45,$AB$23),)</f>
        <v>0</v>
      </c>
      <c r="P45" s="39"/>
      <c r="Q45" s="40" t="str">
        <f t="shared" si="0"/>
        <v/>
      </c>
      <c r="W45" s="2"/>
      <c r="AJ45" s="1"/>
    </row>
    <row r="46" spans="1:36" ht="27.95" customHeight="1" x14ac:dyDescent="0.4">
      <c r="A46" s="8">
        <v>30</v>
      </c>
      <c r="B46" s="9"/>
      <c r="C46" s="43"/>
      <c r="D46" s="45"/>
      <c r="E46" s="8"/>
      <c r="F46" s="8"/>
      <c r="G46" s="10"/>
      <c r="H46" s="10"/>
      <c r="I46" s="50"/>
      <c r="J46" s="51"/>
      <c r="K46" s="10"/>
      <c r="L46" s="10">
        <f>IF(K46=AB$20,COUNTIF(K$17:K46,$AB$20),)</f>
        <v>0</v>
      </c>
      <c r="M46" s="10">
        <f>IF(K46=AB$21,COUNTIF(K$17:K46,$AB$21),)</f>
        <v>0</v>
      </c>
      <c r="N46" s="10">
        <f>IF(K46=AB$22,COUNTIF(K$17:K46,$AB$22),)</f>
        <v>0</v>
      </c>
      <c r="O46" s="10">
        <f>IF(K46=AB$23,COUNTIF(K$17:K46,$AB$23),)</f>
        <v>0</v>
      </c>
      <c r="P46" s="39"/>
      <c r="Q46" s="40" t="str">
        <f t="shared" si="0"/>
        <v/>
      </c>
      <c r="W46" s="2"/>
      <c r="AJ46" s="1"/>
    </row>
    <row r="47" spans="1:36" ht="27.95" customHeight="1" x14ac:dyDescent="0.4">
      <c r="A47" s="8">
        <v>31</v>
      </c>
      <c r="B47" s="9"/>
      <c r="C47" s="43"/>
      <c r="D47" s="45"/>
      <c r="E47" s="8"/>
      <c r="F47" s="8"/>
      <c r="G47" s="10"/>
      <c r="H47" s="10"/>
      <c r="I47" s="50"/>
      <c r="J47" s="51"/>
      <c r="K47" s="10"/>
      <c r="L47" s="10">
        <f>IF(K47=AB$20,COUNTIF(K$17:K47,$AB$20),)</f>
        <v>0</v>
      </c>
      <c r="M47" s="10">
        <f>IF(K47=AB$21,COUNTIF(K$17:K47,$AB$21),)</f>
        <v>0</v>
      </c>
      <c r="N47" s="10">
        <f>IF(K47=AB$22,COUNTIF(K$17:K47,$AB$22),)</f>
        <v>0</v>
      </c>
      <c r="O47" s="10">
        <f>IF(K47=AB$23,COUNTIF(K$17:K47,$AB$23),)</f>
        <v>0</v>
      </c>
      <c r="P47" s="39"/>
      <c r="Q47" s="40" t="str">
        <f t="shared" si="0"/>
        <v/>
      </c>
      <c r="W47" s="2"/>
      <c r="AJ47" s="1"/>
    </row>
    <row r="48" spans="1:36" ht="27.95" customHeight="1" x14ac:dyDescent="0.4">
      <c r="A48" s="8">
        <v>32</v>
      </c>
      <c r="B48" s="9"/>
      <c r="C48" s="43"/>
      <c r="D48" s="45"/>
      <c r="E48" s="8"/>
      <c r="F48" s="8"/>
      <c r="G48" s="10"/>
      <c r="H48" s="10"/>
      <c r="I48" s="50"/>
      <c r="J48" s="51"/>
      <c r="K48" s="10"/>
      <c r="L48" s="10">
        <f>IF(K48=AB$20,COUNTIF(K$17:K48,$AB$20),)</f>
        <v>0</v>
      </c>
      <c r="M48" s="10">
        <f>IF(K48=AB$21,COUNTIF(K$17:K48,$AB$21),)</f>
        <v>0</v>
      </c>
      <c r="N48" s="10">
        <f>IF(K48=AB$22,COUNTIF(K$17:K48,$AB$22),)</f>
        <v>0</v>
      </c>
      <c r="O48" s="10">
        <f>IF(K48=AB$23,COUNTIF(K$17:K48,$AB$23),)</f>
        <v>0</v>
      </c>
      <c r="P48" s="39"/>
      <c r="Q48" s="40" t="str">
        <f t="shared" si="0"/>
        <v/>
      </c>
      <c r="W48" s="2"/>
      <c r="AJ48" s="1"/>
    </row>
    <row r="49" spans="1:36" ht="27.95" customHeight="1" x14ac:dyDescent="0.4">
      <c r="A49" s="8">
        <v>33</v>
      </c>
      <c r="B49" s="9"/>
      <c r="C49" s="43"/>
      <c r="D49" s="45"/>
      <c r="E49" s="8"/>
      <c r="F49" s="8"/>
      <c r="G49" s="10"/>
      <c r="H49" s="10"/>
      <c r="I49" s="50"/>
      <c r="J49" s="51"/>
      <c r="K49" s="10"/>
      <c r="L49" s="10">
        <f>IF(K49=AB$20,COUNTIF(K$17:K49,$AB$20),)</f>
        <v>0</v>
      </c>
      <c r="M49" s="10">
        <f>IF(K49=AB$21,COUNTIF(K$17:K49,$AB$21),)</f>
        <v>0</v>
      </c>
      <c r="N49" s="10">
        <f>IF(K49=AB$22,COUNTIF(K$17:K49,$AB$22),)</f>
        <v>0</v>
      </c>
      <c r="O49" s="10">
        <f>IF(K49=AB$23,COUNTIF(K$17:K49,$AB$23),)</f>
        <v>0</v>
      </c>
      <c r="P49" s="39"/>
      <c r="Q49" s="40" t="str">
        <f t="shared" si="0"/>
        <v/>
      </c>
      <c r="W49" s="2"/>
      <c r="AJ49" s="1"/>
    </row>
    <row r="50" spans="1:36" ht="30" customHeight="1" x14ac:dyDescent="0.4">
      <c r="A50" s="8">
        <v>34</v>
      </c>
      <c r="B50" s="9"/>
      <c r="C50" s="43"/>
      <c r="D50" s="45"/>
      <c r="E50" s="8"/>
      <c r="F50" s="8"/>
      <c r="G50" s="10"/>
      <c r="H50" s="10"/>
      <c r="I50" s="50"/>
      <c r="J50" s="51"/>
      <c r="K50" s="10"/>
      <c r="L50" s="10">
        <f>IF(K50=AB$20,COUNTIF(K$17:K50,$AB$20),)</f>
        <v>0</v>
      </c>
      <c r="M50" s="10">
        <f>IF(K50=AB$21,COUNTIF(K$17:K50,$AB$21),)</f>
        <v>0</v>
      </c>
      <c r="N50" s="10">
        <f>IF(K50=AB$22,COUNTIF(K$17:K50,$AB$22),)</f>
        <v>0</v>
      </c>
      <c r="O50" s="10">
        <f>IF(K50=AB$23,COUNTIF(K$17:K50,$AB$23),)</f>
        <v>0</v>
      </c>
      <c r="P50" s="39"/>
      <c r="Q50" s="40" t="str">
        <f t="shared" si="0"/>
        <v/>
      </c>
      <c r="W50" s="2"/>
      <c r="AJ50" s="1"/>
    </row>
    <row r="51" spans="1:36" ht="30" customHeight="1" x14ac:dyDescent="0.4">
      <c r="A51" s="8">
        <v>35</v>
      </c>
      <c r="B51" s="9"/>
      <c r="C51" s="43"/>
      <c r="D51" s="45"/>
      <c r="E51" s="8"/>
      <c r="F51" s="8"/>
      <c r="G51" s="10"/>
      <c r="H51" s="10"/>
      <c r="I51" s="50"/>
      <c r="J51" s="51"/>
      <c r="K51" s="10"/>
      <c r="L51" s="10">
        <f>IF(K51=AB$20,COUNTIF(K$17:K51,$AB$20),)</f>
        <v>0</v>
      </c>
      <c r="M51" s="10">
        <f>IF(K51=AB$21,COUNTIF(K$17:K51,$AB$21),)</f>
        <v>0</v>
      </c>
      <c r="N51" s="10">
        <f>IF(K51=AB$22,COUNTIF(K$17:K51,$AB$22),)</f>
        <v>0</v>
      </c>
      <c r="O51" s="10">
        <f>IF(K51=AB$23,COUNTIF(K$17:K51,$AB$23),)</f>
        <v>0</v>
      </c>
      <c r="P51" s="39"/>
      <c r="Q51" s="40" t="str">
        <f t="shared" si="0"/>
        <v/>
      </c>
      <c r="W51" s="2"/>
      <c r="AJ51" s="1"/>
    </row>
    <row r="52" spans="1:36" ht="30" hidden="1" customHeight="1" x14ac:dyDescent="0.4">
      <c r="A52" s="8">
        <v>36</v>
      </c>
      <c r="B52" s="9"/>
      <c r="C52" s="43"/>
      <c r="D52" s="45"/>
      <c r="E52" s="8"/>
      <c r="F52" s="8"/>
      <c r="G52" s="10"/>
      <c r="H52" s="10"/>
      <c r="I52" s="50"/>
      <c r="J52" s="51"/>
      <c r="K52" s="10"/>
      <c r="L52" s="10">
        <f>IF(K52=AB$20,COUNTIF(K$17:K52,$AB$20),)</f>
        <v>0</v>
      </c>
      <c r="M52" s="10">
        <f>IF(K52=AB$21,COUNTIF(K$17:K52,$AB$21),)</f>
        <v>0</v>
      </c>
      <c r="N52" s="10">
        <f>IF(K52=AB$22,COUNTIF(K$17:K52,$AB$22),)</f>
        <v>0</v>
      </c>
      <c r="O52" s="10">
        <f>IF(K52=AB$23,COUNTIF(K$17:K52,$AB$23),)</f>
        <v>0</v>
      </c>
      <c r="P52" s="39"/>
      <c r="Q52" s="40" t="str">
        <f t="shared" si="0"/>
        <v/>
      </c>
    </row>
    <row r="53" spans="1:36" ht="30" hidden="1" customHeight="1" x14ac:dyDescent="0.4">
      <c r="A53" s="8">
        <v>37</v>
      </c>
      <c r="B53" s="9"/>
      <c r="C53" s="43"/>
      <c r="D53" s="45"/>
      <c r="E53" s="8"/>
      <c r="F53" s="8"/>
      <c r="G53" s="10"/>
      <c r="H53" s="10"/>
      <c r="I53" s="50"/>
      <c r="J53" s="51"/>
      <c r="K53" s="10"/>
      <c r="L53" s="10">
        <f>IF(K53=AB$20,COUNTIF(K$17:K53,$AB$20),)</f>
        <v>0</v>
      </c>
      <c r="M53" s="10">
        <f>IF(K53=AB$21,COUNTIF(K$17:K53,$AB$21),)</f>
        <v>0</v>
      </c>
      <c r="N53" s="10">
        <f>IF(K53=AB$22,COUNTIF(K$17:K53,$AB$22),)</f>
        <v>0</v>
      </c>
      <c r="O53" s="10">
        <f>IF(K53=AB$23,COUNTIF(K$17:K53,$AB$23),)</f>
        <v>0</v>
      </c>
      <c r="P53" s="39"/>
      <c r="Q53" s="40" t="str">
        <f t="shared" si="0"/>
        <v/>
      </c>
    </row>
    <row r="54" spans="1:36" ht="30" hidden="1" customHeight="1" x14ac:dyDescent="0.4">
      <c r="A54" s="8">
        <v>38</v>
      </c>
      <c r="B54" s="9"/>
      <c r="C54" s="43"/>
      <c r="D54" s="45"/>
      <c r="E54" s="8"/>
      <c r="F54" s="8"/>
      <c r="G54" s="10"/>
      <c r="H54" s="10"/>
      <c r="I54" s="50"/>
      <c r="J54" s="51"/>
      <c r="K54" s="10"/>
      <c r="L54" s="10">
        <f>IF(K54=AB$20,COUNTIF(K$17:K54,$AB$20),)</f>
        <v>0</v>
      </c>
      <c r="M54" s="10">
        <f>IF(K54=AB$21,COUNTIF(K$17:K54,$AB$21),)</f>
        <v>0</v>
      </c>
      <c r="N54" s="10">
        <f>IF(K54=AB$22,COUNTIF(K$17:K54,$AB$22),)</f>
        <v>0</v>
      </c>
      <c r="O54" s="10">
        <f>IF(K54=AB$23,COUNTIF(K$17:K54,$AB$23),)</f>
        <v>0</v>
      </c>
      <c r="P54" s="39"/>
      <c r="Q54" s="40" t="str">
        <f t="shared" si="0"/>
        <v/>
      </c>
    </row>
    <row r="55" spans="1:36" ht="30" hidden="1" customHeight="1" x14ac:dyDescent="0.4">
      <c r="A55" s="8">
        <v>39</v>
      </c>
      <c r="B55" s="9"/>
      <c r="C55" s="43"/>
      <c r="D55" s="45"/>
      <c r="E55" s="8"/>
      <c r="F55" s="8"/>
      <c r="G55" s="10"/>
      <c r="H55" s="10"/>
      <c r="I55" s="50"/>
      <c r="J55" s="51"/>
      <c r="K55" s="10"/>
      <c r="L55" s="10">
        <f>IF(K55=AB$20,COUNTIF(K$17:K55,$AB$20),)</f>
        <v>0</v>
      </c>
      <c r="M55" s="10">
        <f>IF(K55=AB$21,COUNTIF(K$17:K55,$AB$21),)</f>
        <v>0</v>
      </c>
      <c r="N55" s="10">
        <f>IF(K55=AB$22,COUNTIF(K$17:K55,$AB$22),)</f>
        <v>0</v>
      </c>
      <c r="O55" s="10">
        <f>IF(K55=AB$23,COUNTIF(K$17:K55,$AB$23),)</f>
        <v>0</v>
      </c>
      <c r="P55" s="39"/>
      <c r="Q55" s="40" t="str">
        <f t="shared" si="0"/>
        <v/>
      </c>
    </row>
    <row r="56" spans="1:36" ht="30" hidden="1" customHeight="1" x14ac:dyDescent="0.4">
      <c r="A56" s="8">
        <v>40</v>
      </c>
      <c r="B56" s="9"/>
      <c r="C56" s="43"/>
      <c r="D56" s="45"/>
      <c r="E56" s="8"/>
      <c r="F56" s="8"/>
      <c r="G56" s="10"/>
      <c r="H56" s="10"/>
      <c r="I56" s="50"/>
      <c r="J56" s="51"/>
      <c r="K56" s="10"/>
      <c r="L56" s="10">
        <f>IF(K56=AB$20,COUNTIF(K$17:K56,$AB$20),)</f>
        <v>0</v>
      </c>
      <c r="M56" s="10">
        <f>IF(K56=AB$21,COUNTIF(K$17:K56,$AB$21),)</f>
        <v>0</v>
      </c>
      <c r="N56" s="10">
        <f>IF(K56=AB$22,COUNTIF(K$17:K56,$AB$22),)</f>
        <v>0</v>
      </c>
      <c r="O56" s="10">
        <f>IF(K56=AB$23,COUNTIF(K$17:K56,$AB$23),)</f>
        <v>0</v>
      </c>
      <c r="P56" s="39"/>
      <c r="Q56" s="40" t="str">
        <f t="shared" si="0"/>
        <v/>
      </c>
    </row>
    <row r="57" spans="1:36" ht="9.9499999999999993" customHeight="1" x14ac:dyDescent="0.4"/>
    <row r="58" spans="1:36" s="19" customFormat="1" ht="30" customHeight="1" x14ac:dyDescent="0.4">
      <c r="A58" s="17"/>
      <c r="B58" s="18"/>
      <c r="C58" s="47" t="s">
        <v>97</v>
      </c>
      <c r="D58" s="48"/>
      <c r="E58" s="47" t="s">
        <v>98</v>
      </c>
      <c r="F58" s="49"/>
      <c r="G58" s="48"/>
      <c r="H58" s="47" t="s">
        <v>99</v>
      </c>
      <c r="I58" s="48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36" s="19" customFormat="1" ht="30" customHeight="1" x14ac:dyDescent="0.4">
      <c r="A59" s="17"/>
      <c r="B59" s="18" t="s">
        <v>101</v>
      </c>
      <c r="C59" s="47"/>
      <c r="D59" s="48"/>
      <c r="E59" s="47"/>
      <c r="F59" s="49"/>
      <c r="G59" s="48"/>
      <c r="H59" s="21">
        <f>SUM(C59:G59)</f>
        <v>0</v>
      </c>
      <c r="I59" s="20" t="s">
        <v>100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36" s="19" customFormat="1" ht="30" customHeight="1" x14ac:dyDescent="0.4">
      <c r="A60" s="17"/>
      <c r="B60" s="18" t="s">
        <v>103</v>
      </c>
      <c r="C60" s="47"/>
      <c r="D60" s="49"/>
      <c r="E60" s="49"/>
      <c r="F60" s="49"/>
      <c r="G60" s="49"/>
      <c r="H60" s="49"/>
      <c r="I60" s="20" t="s">
        <v>104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36" s="19" customFormat="1" ht="9.9499999999999993" customHeight="1" x14ac:dyDescent="0.4">
      <c r="A61" s="17"/>
      <c r="B61" s="22"/>
      <c r="C61" s="22"/>
      <c r="D61" s="22"/>
      <c r="E61" s="22"/>
      <c r="F61" s="22"/>
      <c r="G61" s="22"/>
      <c r="H61" s="22"/>
      <c r="I61" s="22"/>
      <c r="J61" s="22"/>
      <c r="K61" s="22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</row>
    <row r="62" spans="1:36" s="19" customFormat="1" ht="30" customHeight="1" x14ac:dyDescent="0.4">
      <c r="A62" s="17"/>
      <c r="B62" s="22"/>
      <c r="C62" s="46" t="s">
        <v>101</v>
      </c>
      <c r="D62" s="46"/>
      <c r="E62" s="22">
        <f>H59</f>
        <v>0</v>
      </c>
      <c r="F62" s="22" t="s">
        <v>105</v>
      </c>
      <c r="G62" s="22">
        <v>800</v>
      </c>
      <c r="H62" s="22" t="s">
        <v>107</v>
      </c>
      <c r="I62" s="46">
        <f>E62*G62</f>
        <v>0</v>
      </c>
      <c r="J62" s="46"/>
      <c r="K62" s="22" t="s">
        <v>106</v>
      </c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1:36" s="19" customFormat="1" ht="30" customHeight="1" x14ac:dyDescent="0.4">
      <c r="A63" s="17"/>
      <c r="B63" s="22"/>
      <c r="C63" s="89" t="s">
        <v>102</v>
      </c>
      <c r="D63" s="89"/>
      <c r="E63" s="23">
        <f>C60</f>
        <v>0</v>
      </c>
      <c r="F63" s="23" t="s">
        <v>105</v>
      </c>
      <c r="G63" s="23">
        <v>2000</v>
      </c>
      <c r="H63" s="23" t="s">
        <v>107</v>
      </c>
      <c r="I63" s="89">
        <f>E63*G63</f>
        <v>0</v>
      </c>
      <c r="J63" s="89"/>
      <c r="K63" s="23" t="s">
        <v>106</v>
      </c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 spans="1:36" s="19" customFormat="1" ht="30" customHeight="1" x14ac:dyDescent="0.4">
      <c r="A64" s="17"/>
      <c r="B64" s="22"/>
      <c r="C64" s="104" t="s">
        <v>1141</v>
      </c>
      <c r="D64" s="104"/>
      <c r="E64" s="104"/>
      <c r="F64" s="104"/>
      <c r="G64" s="104"/>
      <c r="H64" s="104"/>
      <c r="I64" s="104">
        <f>SUM(I62:J63)</f>
        <v>0</v>
      </c>
      <c r="J64" s="104"/>
      <c r="K64" s="22" t="s">
        <v>106</v>
      </c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 spans="1:36" s="19" customFormat="1" ht="3" customHeight="1" x14ac:dyDescent="0.4">
      <c r="A65" s="17"/>
      <c r="B65" s="22"/>
      <c r="C65" s="22"/>
      <c r="D65" s="22"/>
      <c r="E65" s="22"/>
      <c r="F65" s="22"/>
      <c r="G65" s="22"/>
      <c r="H65" s="22"/>
      <c r="I65" s="22"/>
      <c r="J65" s="22"/>
      <c r="K65" s="22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 spans="1:36" s="7" customFormat="1" ht="30" customHeight="1" x14ac:dyDescent="0.4">
      <c r="A66" s="102" t="s">
        <v>111</v>
      </c>
      <c r="B66" s="102"/>
      <c r="C66" s="102"/>
      <c r="D66" s="102"/>
      <c r="E66" s="6" t="s">
        <v>112</v>
      </c>
      <c r="F66" s="6"/>
      <c r="G66" s="32"/>
      <c r="H66" s="7">
        <v>2025</v>
      </c>
      <c r="I66" s="7" t="s">
        <v>110</v>
      </c>
      <c r="J66" s="7">
        <v>10</v>
      </c>
      <c r="K66" s="7" t="s">
        <v>109</v>
      </c>
      <c r="Q66" s="7" t="s">
        <v>108</v>
      </c>
      <c r="X66" s="6"/>
      <c r="AA66" s="6"/>
      <c r="AF66" s="6"/>
      <c r="AG66" s="6"/>
      <c r="AH66" s="6"/>
      <c r="AI66" s="6"/>
      <c r="AJ66" s="6"/>
    </row>
    <row r="67" spans="1:36" s="7" customFormat="1" ht="30" customHeight="1" x14ac:dyDescent="0.4">
      <c r="A67" s="102" t="s">
        <v>113</v>
      </c>
      <c r="B67" s="102"/>
      <c r="C67" s="102"/>
      <c r="D67" s="102"/>
      <c r="E67" s="102"/>
      <c r="F67" s="102"/>
      <c r="X67" s="6"/>
      <c r="AA67" s="6"/>
      <c r="AF67" s="6"/>
      <c r="AG67" s="6"/>
      <c r="AH67" s="6"/>
      <c r="AI67" s="6"/>
      <c r="AJ67" s="6"/>
    </row>
    <row r="68" spans="1:36" s="7" customFormat="1" ht="9.9499999999999993" customHeight="1" x14ac:dyDescent="0.4">
      <c r="A68" s="6"/>
      <c r="B68" s="6"/>
      <c r="C68" s="6"/>
      <c r="D68" s="6"/>
      <c r="E68" s="6"/>
      <c r="F68" s="6"/>
      <c r="X68" s="6"/>
      <c r="AA68" s="6"/>
      <c r="AF68" s="6"/>
      <c r="AG68" s="6"/>
      <c r="AH68" s="6"/>
      <c r="AI68" s="6"/>
      <c r="AJ68" s="6"/>
    </row>
    <row r="69" spans="1:36" ht="35.1" customHeight="1" x14ac:dyDescent="0.4">
      <c r="B69" s="16" t="s">
        <v>87</v>
      </c>
      <c r="C69" s="103"/>
      <c r="D69" s="103"/>
      <c r="E69" s="103"/>
      <c r="F69" s="24" t="s">
        <v>86</v>
      </c>
      <c r="G69" s="5"/>
      <c r="H69" s="5"/>
      <c r="I69" s="4" t="s">
        <v>114</v>
      </c>
      <c r="J69" s="103"/>
      <c r="K69" s="103"/>
      <c r="L69" s="103"/>
      <c r="M69" s="103"/>
      <c r="N69" s="103"/>
      <c r="O69" s="103"/>
      <c r="P69" s="103"/>
      <c r="Q69" s="5" t="s">
        <v>116</v>
      </c>
      <c r="X69" s="1"/>
      <c r="Y69" s="1"/>
      <c r="Z69" s="1"/>
      <c r="AA69" s="1"/>
      <c r="AB69" s="1"/>
      <c r="AC69" s="1"/>
      <c r="AD69" s="1"/>
      <c r="AE69" s="1"/>
    </row>
    <row r="70" spans="1:36" ht="9.9499999999999993" customHeight="1" x14ac:dyDescent="0.4">
      <c r="B70" s="4"/>
      <c r="C70" s="4"/>
      <c r="D70" s="24"/>
      <c r="E70" s="24"/>
      <c r="F70" s="5"/>
      <c r="G70" s="5"/>
      <c r="H70" s="5"/>
      <c r="I70" s="4"/>
      <c r="J70" s="4"/>
      <c r="K70" s="24"/>
      <c r="L70" s="24"/>
      <c r="M70" s="5"/>
      <c r="N70" s="5"/>
      <c r="O70" s="5"/>
      <c r="P70" s="5"/>
      <c r="Q70" s="5"/>
      <c r="X70" s="1"/>
      <c r="Y70" s="1"/>
      <c r="Z70" s="1"/>
      <c r="AA70" s="1"/>
      <c r="AB70" s="1"/>
      <c r="AC70" s="1"/>
      <c r="AD70" s="1"/>
      <c r="AE70" s="1"/>
    </row>
    <row r="71" spans="1:36" ht="35.1" customHeight="1" x14ac:dyDescent="0.4">
      <c r="B71" s="4"/>
      <c r="C71" s="4"/>
      <c r="D71" s="24"/>
      <c r="E71" s="24"/>
      <c r="F71" s="5"/>
      <c r="G71" s="58" t="s">
        <v>1142</v>
      </c>
      <c r="H71" s="58"/>
      <c r="I71" s="59"/>
      <c r="J71" s="55"/>
      <c r="K71" s="56"/>
      <c r="L71" s="56"/>
      <c r="M71" s="56"/>
      <c r="N71" s="56"/>
      <c r="O71" s="56"/>
      <c r="P71" s="56"/>
      <c r="Q71" s="57"/>
      <c r="X71" s="1"/>
      <c r="Y71" s="1"/>
      <c r="Z71" s="1"/>
      <c r="AA71" s="1"/>
      <c r="AB71" s="1"/>
      <c r="AC71" s="1"/>
      <c r="AD71" s="1"/>
      <c r="AE71" s="1"/>
    </row>
    <row r="72" spans="1:36" ht="35.1" customHeight="1" x14ac:dyDescent="0.4">
      <c r="B72" s="4"/>
      <c r="C72" s="4"/>
      <c r="D72" s="24"/>
      <c r="E72" s="24"/>
      <c r="F72" s="5"/>
      <c r="G72" s="5"/>
      <c r="H72" s="5"/>
      <c r="I72" s="4"/>
      <c r="J72" s="4"/>
      <c r="K72" s="24"/>
      <c r="L72" s="24"/>
      <c r="M72" s="24"/>
      <c r="N72" s="24"/>
      <c r="O72" s="24"/>
      <c r="P72" s="24"/>
      <c r="Q72" s="24"/>
      <c r="X72" s="1"/>
      <c r="Y72" s="1"/>
      <c r="Z72" s="1"/>
      <c r="AA72" s="1"/>
      <c r="AB72" s="1"/>
      <c r="AC72" s="1"/>
      <c r="AD72" s="1"/>
      <c r="AE72" s="1"/>
    </row>
    <row r="73" spans="1:36" ht="30" customHeight="1" x14ac:dyDescent="0.4">
      <c r="X73" s="26" t="s">
        <v>427</v>
      </c>
      <c r="Y73" s="26" t="s">
        <v>1062</v>
      </c>
      <c r="Z73" s="26" t="s">
        <v>1072</v>
      </c>
      <c r="AA73" s="26" t="s">
        <v>618</v>
      </c>
      <c r="AB73" s="26" t="s">
        <v>610</v>
      </c>
      <c r="AC73" s="26" t="s">
        <v>428</v>
      </c>
      <c r="AD73" s="26" t="s">
        <v>1104</v>
      </c>
      <c r="AE73" s="26"/>
      <c r="AF73" s="26" t="s">
        <v>431</v>
      </c>
      <c r="AG73" s="26" t="s">
        <v>429</v>
      </c>
      <c r="AH73" s="26" t="s">
        <v>430</v>
      </c>
    </row>
    <row r="74" spans="1:36" ht="30" customHeight="1" x14ac:dyDescent="0.4">
      <c r="X74" s="1"/>
      <c r="Y74" s="52" t="s">
        <v>1108</v>
      </c>
      <c r="Z74" s="53"/>
      <c r="AA74" s="53"/>
      <c r="AB74" s="53"/>
      <c r="AC74" s="53"/>
      <c r="AD74" s="53"/>
      <c r="AE74" s="53"/>
      <c r="AF74" s="53"/>
      <c r="AG74" s="53"/>
      <c r="AH74" s="54"/>
    </row>
    <row r="75" spans="1:36" ht="30" customHeight="1" x14ac:dyDescent="0.4">
      <c r="X75" s="26" t="s">
        <v>613</v>
      </c>
      <c r="Y75" s="26" t="s">
        <v>1063</v>
      </c>
      <c r="Z75" s="26" t="s">
        <v>1074</v>
      </c>
      <c r="AA75" s="26" t="s">
        <v>1075</v>
      </c>
      <c r="AB75" s="26" t="s">
        <v>612</v>
      </c>
      <c r="AC75" s="26" t="s">
        <v>616</v>
      </c>
      <c r="AD75" s="26" t="s">
        <v>1105</v>
      </c>
      <c r="AE75" s="26" t="s">
        <v>1103</v>
      </c>
      <c r="AF75" s="26" t="s">
        <v>434</v>
      </c>
      <c r="AG75" s="26" t="s">
        <v>432</v>
      </c>
      <c r="AH75" s="27" t="s">
        <v>433</v>
      </c>
    </row>
    <row r="76" spans="1:36" ht="30" customHeight="1" x14ac:dyDescent="0.4">
      <c r="X76" s="26" t="s">
        <v>118</v>
      </c>
      <c r="Y76" s="26" t="s">
        <v>1063</v>
      </c>
      <c r="Z76" s="26" t="s">
        <v>1073</v>
      </c>
      <c r="AA76" s="26" t="s">
        <v>587</v>
      </c>
      <c r="AB76" s="26" t="s">
        <v>612</v>
      </c>
      <c r="AC76" s="26" t="s">
        <v>265</v>
      </c>
      <c r="AD76" s="26" t="s">
        <v>1105</v>
      </c>
      <c r="AE76" s="26" t="s">
        <v>619</v>
      </c>
      <c r="AF76" s="26" t="s">
        <v>437</v>
      </c>
      <c r="AG76" s="26" t="s">
        <v>435</v>
      </c>
      <c r="AH76" s="27" t="s">
        <v>436</v>
      </c>
    </row>
    <row r="77" spans="1:36" ht="30" customHeight="1" x14ac:dyDescent="0.4">
      <c r="X77" s="26" t="s">
        <v>119</v>
      </c>
      <c r="Y77" s="26" t="s">
        <v>1063</v>
      </c>
      <c r="Z77" s="26" t="s">
        <v>1073</v>
      </c>
      <c r="AA77" s="26" t="s">
        <v>587</v>
      </c>
      <c r="AB77" s="26" t="s">
        <v>612</v>
      </c>
      <c r="AC77" s="26" t="s">
        <v>266</v>
      </c>
      <c r="AD77" s="26" t="s">
        <v>1105</v>
      </c>
      <c r="AE77" s="26" t="s">
        <v>620</v>
      </c>
      <c r="AF77" s="26" t="s">
        <v>439</v>
      </c>
      <c r="AG77" s="26" t="s">
        <v>438</v>
      </c>
      <c r="AH77" s="27" t="s">
        <v>807</v>
      </c>
    </row>
    <row r="78" spans="1:36" ht="30" customHeight="1" x14ac:dyDescent="0.4">
      <c r="X78" s="33" t="s">
        <v>120</v>
      </c>
      <c r="Y78" s="33" t="s">
        <v>1063</v>
      </c>
      <c r="Z78" s="33" t="s">
        <v>1073</v>
      </c>
      <c r="AA78" s="33" t="s">
        <v>587</v>
      </c>
      <c r="AB78" s="33" t="s">
        <v>612</v>
      </c>
      <c r="AC78" s="33" t="s">
        <v>267</v>
      </c>
      <c r="AD78" s="33" t="s">
        <v>1105</v>
      </c>
      <c r="AE78" s="33" t="s">
        <v>621</v>
      </c>
      <c r="AF78" s="33" t="s">
        <v>442</v>
      </c>
      <c r="AG78" s="33" t="s">
        <v>440</v>
      </c>
      <c r="AH78" s="34" t="s">
        <v>441</v>
      </c>
    </row>
    <row r="79" spans="1:36" ht="30" customHeight="1" x14ac:dyDescent="0.4">
      <c r="X79" s="26" t="s">
        <v>121</v>
      </c>
      <c r="Y79" s="26" t="s">
        <v>1063</v>
      </c>
      <c r="Z79" s="26" t="s">
        <v>1073</v>
      </c>
      <c r="AA79" s="26" t="s">
        <v>587</v>
      </c>
      <c r="AB79" s="26" t="s">
        <v>612</v>
      </c>
      <c r="AC79" s="26" t="s">
        <v>268</v>
      </c>
      <c r="AD79" s="26" t="s">
        <v>1105</v>
      </c>
      <c r="AE79" s="26" t="s">
        <v>622</v>
      </c>
      <c r="AF79" s="26" t="s">
        <v>444</v>
      </c>
      <c r="AG79" s="26" t="s">
        <v>443</v>
      </c>
      <c r="AH79" s="35" t="s">
        <v>973</v>
      </c>
    </row>
    <row r="80" spans="1:36" ht="30" customHeight="1" x14ac:dyDescent="0.4">
      <c r="X80" s="26" t="s">
        <v>122</v>
      </c>
      <c r="Y80" s="26" t="s">
        <v>1063</v>
      </c>
      <c r="Z80" s="26" t="s">
        <v>1073</v>
      </c>
      <c r="AA80" s="26" t="s">
        <v>587</v>
      </c>
      <c r="AB80" s="26" t="s">
        <v>612</v>
      </c>
      <c r="AC80" s="26" t="s">
        <v>269</v>
      </c>
      <c r="AD80" s="26" t="s">
        <v>1105</v>
      </c>
      <c r="AE80" s="26" t="s">
        <v>623</v>
      </c>
      <c r="AF80" s="26" t="s">
        <v>447</v>
      </c>
      <c r="AG80" s="26" t="s">
        <v>445</v>
      </c>
      <c r="AH80" s="27" t="s">
        <v>446</v>
      </c>
    </row>
    <row r="81" spans="24:34" ht="30" customHeight="1" x14ac:dyDescent="0.4">
      <c r="X81" s="26" t="s">
        <v>123</v>
      </c>
      <c r="Y81" s="26" t="s">
        <v>1063</v>
      </c>
      <c r="Z81" s="26" t="s">
        <v>1073</v>
      </c>
      <c r="AA81" s="26" t="s">
        <v>587</v>
      </c>
      <c r="AB81" s="26" t="s">
        <v>612</v>
      </c>
      <c r="AC81" s="26" t="s">
        <v>270</v>
      </c>
      <c r="AD81" s="26" t="s">
        <v>1105</v>
      </c>
      <c r="AE81" s="26" t="s">
        <v>624</v>
      </c>
      <c r="AF81" s="26" t="s">
        <v>449</v>
      </c>
      <c r="AG81" s="26" t="s">
        <v>448</v>
      </c>
      <c r="AH81" s="35" t="s">
        <v>974</v>
      </c>
    </row>
    <row r="82" spans="24:34" ht="30" customHeight="1" x14ac:dyDescent="0.4">
      <c r="X82" s="26" t="s">
        <v>124</v>
      </c>
      <c r="Y82" s="26" t="s">
        <v>1063</v>
      </c>
      <c r="Z82" s="26" t="s">
        <v>1073</v>
      </c>
      <c r="AA82" s="26" t="s">
        <v>587</v>
      </c>
      <c r="AB82" s="26" t="s">
        <v>612</v>
      </c>
      <c r="AC82" s="26" t="s">
        <v>271</v>
      </c>
      <c r="AD82" s="26" t="s">
        <v>1105</v>
      </c>
      <c r="AE82" s="26" t="s">
        <v>625</v>
      </c>
      <c r="AF82" s="26" t="s">
        <v>452</v>
      </c>
      <c r="AG82" s="26" t="s">
        <v>450</v>
      </c>
      <c r="AH82" s="27" t="s">
        <v>451</v>
      </c>
    </row>
    <row r="83" spans="24:34" ht="30" customHeight="1" x14ac:dyDescent="0.4">
      <c r="X83" s="26" t="s">
        <v>125</v>
      </c>
      <c r="Y83" s="26" t="s">
        <v>1063</v>
      </c>
      <c r="Z83" s="26" t="s">
        <v>1073</v>
      </c>
      <c r="AA83" s="26" t="s">
        <v>587</v>
      </c>
      <c r="AB83" s="26" t="s">
        <v>612</v>
      </c>
      <c r="AC83" s="26" t="s">
        <v>272</v>
      </c>
      <c r="AD83" s="26" t="s">
        <v>1105</v>
      </c>
      <c r="AE83" s="26" t="s">
        <v>626</v>
      </c>
      <c r="AF83" s="26" t="s">
        <v>455</v>
      </c>
      <c r="AG83" s="26" t="s">
        <v>453</v>
      </c>
      <c r="AH83" s="27" t="s">
        <v>454</v>
      </c>
    </row>
    <row r="84" spans="24:34" ht="30" customHeight="1" x14ac:dyDescent="0.4">
      <c r="X84" s="26" t="s">
        <v>126</v>
      </c>
      <c r="Y84" s="26" t="s">
        <v>1063</v>
      </c>
      <c r="Z84" s="26" t="s">
        <v>1073</v>
      </c>
      <c r="AA84" s="26" t="s">
        <v>587</v>
      </c>
      <c r="AB84" s="26" t="s">
        <v>612</v>
      </c>
      <c r="AC84" s="26" t="s">
        <v>273</v>
      </c>
      <c r="AD84" s="26" t="s">
        <v>1105</v>
      </c>
      <c r="AE84" s="26" t="s">
        <v>627</v>
      </c>
      <c r="AF84" s="26" t="s">
        <v>458</v>
      </c>
      <c r="AG84" s="26" t="s">
        <v>456</v>
      </c>
      <c r="AH84" s="27" t="s">
        <v>457</v>
      </c>
    </row>
    <row r="85" spans="24:34" ht="30" customHeight="1" x14ac:dyDescent="0.4">
      <c r="X85" s="26" t="s">
        <v>127</v>
      </c>
      <c r="Y85" s="26" t="s">
        <v>1063</v>
      </c>
      <c r="Z85" s="26" t="s">
        <v>1073</v>
      </c>
      <c r="AA85" s="26" t="s">
        <v>587</v>
      </c>
      <c r="AB85" s="26" t="s">
        <v>612</v>
      </c>
      <c r="AC85" s="26" t="s">
        <v>274</v>
      </c>
      <c r="AD85" s="26" t="s">
        <v>1105</v>
      </c>
      <c r="AE85" s="26" t="s">
        <v>628</v>
      </c>
      <c r="AF85" s="26" t="s">
        <v>461</v>
      </c>
      <c r="AG85" s="26" t="s">
        <v>459</v>
      </c>
      <c r="AH85" s="27" t="s">
        <v>460</v>
      </c>
    </row>
    <row r="86" spans="24:34" ht="30" customHeight="1" x14ac:dyDescent="0.4">
      <c r="X86" s="26" t="s">
        <v>128</v>
      </c>
      <c r="Y86" s="26" t="s">
        <v>1063</v>
      </c>
      <c r="Z86" s="26" t="s">
        <v>1073</v>
      </c>
      <c r="AA86" s="26" t="s">
        <v>587</v>
      </c>
      <c r="AB86" s="26" t="s">
        <v>612</v>
      </c>
      <c r="AC86" s="26" t="s">
        <v>275</v>
      </c>
      <c r="AD86" s="26" t="s">
        <v>1105</v>
      </c>
      <c r="AE86" s="26" t="s">
        <v>629</v>
      </c>
      <c r="AF86" s="26" t="s">
        <v>464</v>
      </c>
      <c r="AG86" s="26" t="s">
        <v>462</v>
      </c>
      <c r="AH86" s="27" t="s">
        <v>463</v>
      </c>
    </row>
    <row r="87" spans="24:34" ht="30" customHeight="1" x14ac:dyDescent="0.4">
      <c r="X87" s="26" t="s">
        <v>129</v>
      </c>
      <c r="Y87" s="26" t="s">
        <v>1063</v>
      </c>
      <c r="Z87" s="26" t="s">
        <v>1073</v>
      </c>
      <c r="AA87" s="26" t="s">
        <v>587</v>
      </c>
      <c r="AB87" s="26" t="s">
        <v>612</v>
      </c>
      <c r="AC87" s="26" t="s">
        <v>276</v>
      </c>
      <c r="AD87" s="26" t="s">
        <v>1105</v>
      </c>
      <c r="AE87" s="26" t="s">
        <v>630</v>
      </c>
      <c r="AF87" s="26" t="s">
        <v>950</v>
      </c>
      <c r="AG87" s="26" t="s">
        <v>465</v>
      </c>
      <c r="AH87" s="35" t="s">
        <v>975</v>
      </c>
    </row>
    <row r="88" spans="24:34" ht="30" customHeight="1" x14ac:dyDescent="0.4">
      <c r="X88" s="26" t="s">
        <v>130</v>
      </c>
      <c r="Y88" s="26" t="s">
        <v>1063</v>
      </c>
      <c r="Z88" s="26" t="s">
        <v>1073</v>
      </c>
      <c r="AA88" s="26" t="s">
        <v>587</v>
      </c>
      <c r="AB88" s="26" t="s">
        <v>612</v>
      </c>
      <c r="AC88" s="26" t="s">
        <v>277</v>
      </c>
      <c r="AD88" s="26" t="s">
        <v>1105</v>
      </c>
      <c r="AE88" s="26" t="s">
        <v>631</v>
      </c>
      <c r="AF88" s="26" t="s">
        <v>868</v>
      </c>
      <c r="AG88" s="26" t="s">
        <v>466</v>
      </c>
      <c r="AH88" s="27" t="s">
        <v>869</v>
      </c>
    </row>
    <row r="89" spans="24:34" ht="30" customHeight="1" x14ac:dyDescent="0.4">
      <c r="X89" s="26" t="s">
        <v>131</v>
      </c>
      <c r="Y89" s="26" t="s">
        <v>1063</v>
      </c>
      <c r="Z89" s="26" t="s">
        <v>1073</v>
      </c>
      <c r="AA89" s="26" t="s">
        <v>587</v>
      </c>
      <c r="AB89" s="26" t="s">
        <v>612</v>
      </c>
      <c r="AC89" s="26" t="s">
        <v>278</v>
      </c>
      <c r="AD89" s="26" t="s">
        <v>1105</v>
      </c>
      <c r="AE89" s="26" t="s">
        <v>632</v>
      </c>
      <c r="AF89" s="26" t="s">
        <v>924</v>
      </c>
      <c r="AG89" s="26" t="s">
        <v>467</v>
      </c>
      <c r="AH89" s="27" t="s">
        <v>925</v>
      </c>
    </row>
    <row r="90" spans="24:34" ht="30" customHeight="1" x14ac:dyDescent="0.4">
      <c r="X90" s="26" t="s">
        <v>132</v>
      </c>
      <c r="Y90" s="26" t="s">
        <v>1063</v>
      </c>
      <c r="Z90" s="26" t="s">
        <v>1073</v>
      </c>
      <c r="AA90" s="26" t="s">
        <v>587</v>
      </c>
      <c r="AB90" s="26" t="s">
        <v>612</v>
      </c>
      <c r="AC90" s="26" t="s">
        <v>279</v>
      </c>
      <c r="AD90" s="26" t="s">
        <v>1105</v>
      </c>
      <c r="AE90" s="26" t="s">
        <v>633</v>
      </c>
      <c r="AF90" s="26" t="s">
        <v>836</v>
      </c>
      <c r="AG90" s="26" t="s">
        <v>468</v>
      </c>
      <c r="AH90" s="27" t="s">
        <v>837</v>
      </c>
    </row>
    <row r="91" spans="24:34" ht="30" customHeight="1" x14ac:dyDescent="0.4">
      <c r="X91" s="26" t="s">
        <v>133</v>
      </c>
      <c r="Y91" s="26" t="s">
        <v>1063</v>
      </c>
      <c r="Z91" s="26" t="s">
        <v>1073</v>
      </c>
      <c r="AA91" s="26" t="s">
        <v>587</v>
      </c>
      <c r="AB91" s="26" t="s">
        <v>612</v>
      </c>
      <c r="AC91" s="26" t="s">
        <v>280</v>
      </c>
      <c r="AD91" s="26" t="s">
        <v>1105</v>
      </c>
      <c r="AE91" s="26" t="s">
        <v>634</v>
      </c>
      <c r="AF91" s="26" t="s">
        <v>909</v>
      </c>
      <c r="AG91" s="26" t="s">
        <v>469</v>
      </c>
      <c r="AH91" s="27" t="s">
        <v>910</v>
      </c>
    </row>
    <row r="92" spans="24:34" ht="30" customHeight="1" x14ac:dyDescent="0.4">
      <c r="X92" s="26" t="s">
        <v>134</v>
      </c>
      <c r="Y92" s="26" t="s">
        <v>1063</v>
      </c>
      <c r="Z92" s="26" t="s">
        <v>1073</v>
      </c>
      <c r="AA92" s="26" t="s">
        <v>587</v>
      </c>
      <c r="AB92" s="26" t="s">
        <v>612</v>
      </c>
      <c r="AC92" s="26" t="s">
        <v>281</v>
      </c>
      <c r="AD92" s="26" t="s">
        <v>1105</v>
      </c>
      <c r="AE92" s="26" t="s">
        <v>635</v>
      </c>
      <c r="AF92" s="26" t="s">
        <v>822</v>
      </c>
      <c r="AG92" s="26" t="s">
        <v>470</v>
      </c>
      <c r="AH92" s="27" t="s">
        <v>823</v>
      </c>
    </row>
    <row r="93" spans="24:34" ht="30" customHeight="1" x14ac:dyDescent="0.4">
      <c r="X93" s="26" t="s">
        <v>135</v>
      </c>
      <c r="Y93" s="26" t="s">
        <v>1063</v>
      </c>
      <c r="Z93" s="26" t="s">
        <v>1073</v>
      </c>
      <c r="AA93" s="26" t="s">
        <v>587</v>
      </c>
      <c r="AB93" s="26" t="s">
        <v>612</v>
      </c>
      <c r="AC93" s="26" t="s">
        <v>282</v>
      </c>
      <c r="AD93" s="26" t="s">
        <v>1105</v>
      </c>
      <c r="AE93" s="26" t="s">
        <v>636</v>
      </c>
      <c r="AF93" s="26" t="s">
        <v>972</v>
      </c>
      <c r="AG93" s="26" t="s">
        <v>471</v>
      </c>
      <c r="AH93" s="35" t="s">
        <v>976</v>
      </c>
    </row>
    <row r="94" spans="24:34" ht="30" customHeight="1" x14ac:dyDescent="0.4">
      <c r="X94" s="26" t="s">
        <v>136</v>
      </c>
      <c r="Y94" s="26" t="s">
        <v>1063</v>
      </c>
      <c r="Z94" s="26" t="s">
        <v>1073</v>
      </c>
      <c r="AA94" s="26" t="s">
        <v>587</v>
      </c>
      <c r="AB94" s="26" t="s">
        <v>612</v>
      </c>
      <c r="AC94" s="26" t="s">
        <v>283</v>
      </c>
      <c r="AD94" s="26" t="s">
        <v>1105</v>
      </c>
      <c r="AE94" s="26" t="s">
        <v>637</v>
      </c>
      <c r="AF94" s="26" t="s">
        <v>951</v>
      </c>
      <c r="AG94" s="26" t="s">
        <v>472</v>
      </c>
      <c r="AH94" s="35" t="s">
        <v>952</v>
      </c>
    </row>
    <row r="95" spans="24:34" ht="30" customHeight="1" x14ac:dyDescent="0.4">
      <c r="X95" s="26" t="s">
        <v>137</v>
      </c>
      <c r="Y95" s="26" t="s">
        <v>1063</v>
      </c>
      <c r="Z95" s="26" t="s">
        <v>1073</v>
      </c>
      <c r="AA95" s="26" t="s">
        <v>587</v>
      </c>
      <c r="AB95" s="26" t="s">
        <v>612</v>
      </c>
      <c r="AC95" s="26" t="s">
        <v>284</v>
      </c>
      <c r="AD95" s="26" t="s">
        <v>1105</v>
      </c>
      <c r="AE95" s="26" t="s">
        <v>638</v>
      </c>
      <c r="AF95" s="26" t="s">
        <v>865</v>
      </c>
      <c r="AG95" s="26" t="s">
        <v>473</v>
      </c>
      <c r="AH95" s="35" t="s">
        <v>977</v>
      </c>
    </row>
    <row r="96" spans="24:34" ht="30" customHeight="1" x14ac:dyDescent="0.4">
      <c r="X96" s="26" t="s">
        <v>138</v>
      </c>
      <c r="Y96" s="26" t="s">
        <v>1063</v>
      </c>
      <c r="Z96" s="26" t="s">
        <v>1073</v>
      </c>
      <c r="AA96" s="26" t="s">
        <v>587</v>
      </c>
      <c r="AB96" s="26" t="s">
        <v>612</v>
      </c>
      <c r="AC96" s="26" t="s">
        <v>285</v>
      </c>
      <c r="AD96" s="26" t="s">
        <v>1105</v>
      </c>
      <c r="AE96" s="26" t="s">
        <v>639</v>
      </c>
      <c r="AF96" s="26" t="s">
        <v>791</v>
      </c>
      <c r="AG96" s="26" t="s">
        <v>474</v>
      </c>
      <c r="AH96" s="27" t="s">
        <v>824</v>
      </c>
    </row>
    <row r="97" spans="24:34" ht="30" customHeight="1" x14ac:dyDescent="0.4">
      <c r="X97" s="26" t="s">
        <v>139</v>
      </c>
      <c r="Y97" s="26" t="s">
        <v>1063</v>
      </c>
      <c r="Z97" s="26" t="s">
        <v>1073</v>
      </c>
      <c r="AA97" s="26" t="s">
        <v>587</v>
      </c>
      <c r="AB97" s="26" t="s">
        <v>612</v>
      </c>
      <c r="AC97" s="26" t="s">
        <v>286</v>
      </c>
      <c r="AD97" s="26" t="s">
        <v>1105</v>
      </c>
      <c r="AE97" s="26" t="s">
        <v>640</v>
      </c>
      <c r="AF97" s="26" t="s">
        <v>883</v>
      </c>
      <c r="AG97" s="26" t="s">
        <v>475</v>
      </c>
      <c r="AH97" s="27" t="s">
        <v>884</v>
      </c>
    </row>
    <row r="98" spans="24:34" ht="30" customHeight="1" x14ac:dyDescent="0.4">
      <c r="X98" s="26" t="s">
        <v>140</v>
      </c>
      <c r="Y98" s="26" t="s">
        <v>1063</v>
      </c>
      <c r="Z98" s="26" t="s">
        <v>1073</v>
      </c>
      <c r="AA98" s="26" t="s">
        <v>587</v>
      </c>
      <c r="AB98" s="26" t="s">
        <v>612</v>
      </c>
      <c r="AC98" s="26" t="s">
        <v>287</v>
      </c>
      <c r="AD98" s="26" t="s">
        <v>1105</v>
      </c>
      <c r="AE98" s="26" t="s">
        <v>641</v>
      </c>
      <c r="AF98" s="26" t="s">
        <v>936</v>
      </c>
      <c r="AG98" s="26" t="s">
        <v>476</v>
      </c>
      <c r="AH98" s="27" t="s">
        <v>937</v>
      </c>
    </row>
    <row r="99" spans="24:34" ht="30" customHeight="1" x14ac:dyDescent="0.4">
      <c r="X99" s="26" t="s">
        <v>141</v>
      </c>
      <c r="Y99" s="26" t="s">
        <v>1063</v>
      </c>
      <c r="Z99" s="26" t="s">
        <v>1073</v>
      </c>
      <c r="AA99" s="26" t="s">
        <v>587</v>
      </c>
      <c r="AB99" s="26" t="s">
        <v>612</v>
      </c>
      <c r="AC99" s="26" t="s">
        <v>288</v>
      </c>
      <c r="AD99" s="26" t="s">
        <v>1105</v>
      </c>
      <c r="AE99" s="26" t="s">
        <v>642</v>
      </c>
      <c r="AF99" s="26" t="s">
        <v>805</v>
      </c>
      <c r="AG99" s="26" t="s">
        <v>477</v>
      </c>
      <c r="AH99" s="27" t="s">
        <v>806</v>
      </c>
    </row>
    <row r="100" spans="24:34" ht="30" customHeight="1" x14ac:dyDescent="0.4">
      <c r="X100" s="26" t="s">
        <v>142</v>
      </c>
      <c r="Y100" s="26" t="s">
        <v>1063</v>
      </c>
      <c r="Z100" s="26" t="s">
        <v>1073</v>
      </c>
      <c r="AA100" s="26" t="s">
        <v>587</v>
      </c>
      <c r="AB100" s="26" t="s">
        <v>612</v>
      </c>
      <c r="AC100" s="26" t="s">
        <v>289</v>
      </c>
      <c r="AD100" s="26" t="s">
        <v>1105</v>
      </c>
      <c r="AE100" s="26" t="s">
        <v>643</v>
      </c>
      <c r="AF100" s="26" t="s">
        <v>797</v>
      </c>
      <c r="AG100" s="26" t="s">
        <v>478</v>
      </c>
      <c r="AH100" s="27" t="s">
        <v>798</v>
      </c>
    </row>
    <row r="101" spans="24:34" ht="30" customHeight="1" x14ac:dyDescent="0.4">
      <c r="X101" s="33" t="s">
        <v>143</v>
      </c>
      <c r="Y101" s="33" t="s">
        <v>1063</v>
      </c>
      <c r="Z101" s="33" t="s">
        <v>1073</v>
      </c>
      <c r="AA101" s="33" t="s">
        <v>587</v>
      </c>
      <c r="AB101" s="33" t="s">
        <v>612</v>
      </c>
      <c r="AC101" s="33" t="s">
        <v>290</v>
      </c>
      <c r="AD101" s="33" t="s">
        <v>1105</v>
      </c>
      <c r="AE101" s="33" t="s">
        <v>644</v>
      </c>
      <c r="AF101" s="33" t="s">
        <v>978</v>
      </c>
      <c r="AG101" s="33" t="s">
        <v>979</v>
      </c>
      <c r="AH101" s="34" t="s">
        <v>980</v>
      </c>
    </row>
    <row r="102" spans="24:34" ht="30" customHeight="1" x14ac:dyDescent="0.4">
      <c r="X102" s="26" t="s">
        <v>144</v>
      </c>
      <c r="Y102" s="26" t="s">
        <v>1063</v>
      </c>
      <c r="Z102" s="26" t="s">
        <v>1073</v>
      </c>
      <c r="AA102" s="26" t="s">
        <v>587</v>
      </c>
      <c r="AB102" s="26" t="s">
        <v>612</v>
      </c>
      <c r="AC102" s="26" t="s">
        <v>291</v>
      </c>
      <c r="AD102" s="26" t="s">
        <v>1105</v>
      </c>
      <c r="AE102" s="26" t="s">
        <v>645</v>
      </c>
      <c r="AF102" s="26" t="s">
        <v>981</v>
      </c>
      <c r="AG102" s="26" t="s">
        <v>479</v>
      </c>
      <c r="AH102" s="27" t="s">
        <v>982</v>
      </c>
    </row>
    <row r="103" spans="24:34" ht="30" customHeight="1" x14ac:dyDescent="0.4">
      <c r="X103" s="26" t="s">
        <v>145</v>
      </c>
      <c r="Y103" s="26" t="s">
        <v>1063</v>
      </c>
      <c r="Z103" s="26" t="s">
        <v>1073</v>
      </c>
      <c r="AA103" s="26" t="s">
        <v>587</v>
      </c>
      <c r="AB103" s="26" t="s">
        <v>612</v>
      </c>
      <c r="AC103" s="26" t="s">
        <v>292</v>
      </c>
      <c r="AD103" s="26" t="s">
        <v>1105</v>
      </c>
      <c r="AE103" s="26" t="s">
        <v>646</v>
      </c>
      <c r="AF103" s="26" t="s">
        <v>773</v>
      </c>
      <c r="AG103" s="26" t="s">
        <v>480</v>
      </c>
      <c r="AH103" s="27" t="s">
        <v>870</v>
      </c>
    </row>
    <row r="104" spans="24:34" ht="30" customHeight="1" x14ac:dyDescent="0.4">
      <c r="X104" s="26" t="s">
        <v>146</v>
      </c>
      <c r="Y104" s="26" t="s">
        <v>1063</v>
      </c>
      <c r="Z104" s="26" t="s">
        <v>1073</v>
      </c>
      <c r="AA104" s="26" t="s">
        <v>587</v>
      </c>
      <c r="AB104" s="26" t="s">
        <v>612</v>
      </c>
      <c r="AC104" s="26" t="s">
        <v>293</v>
      </c>
      <c r="AD104" s="26" t="s">
        <v>1105</v>
      </c>
      <c r="AE104" s="26" t="s">
        <v>647</v>
      </c>
      <c r="AF104" s="26" t="s">
        <v>842</v>
      </c>
      <c r="AG104" s="26" t="s">
        <v>481</v>
      </c>
      <c r="AH104" s="27" t="s">
        <v>843</v>
      </c>
    </row>
    <row r="105" spans="24:34" ht="30" customHeight="1" x14ac:dyDescent="0.4">
      <c r="X105" s="26" t="s">
        <v>147</v>
      </c>
      <c r="Y105" s="26" t="s">
        <v>1063</v>
      </c>
      <c r="Z105" s="26" t="s">
        <v>1073</v>
      </c>
      <c r="AA105" s="26" t="s">
        <v>587</v>
      </c>
      <c r="AB105" s="26" t="s">
        <v>612</v>
      </c>
      <c r="AC105" s="26" t="s">
        <v>294</v>
      </c>
      <c r="AD105" s="26" t="s">
        <v>1105</v>
      </c>
      <c r="AE105" s="26" t="s">
        <v>648</v>
      </c>
      <c r="AF105" s="26" t="s">
        <v>983</v>
      </c>
      <c r="AG105" s="26" t="s">
        <v>482</v>
      </c>
      <c r="AH105" s="27" t="s">
        <v>984</v>
      </c>
    </row>
    <row r="106" spans="24:34" ht="30" customHeight="1" x14ac:dyDescent="0.4">
      <c r="X106" s="33" t="s">
        <v>148</v>
      </c>
      <c r="Y106" s="33" t="s">
        <v>1063</v>
      </c>
      <c r="Z106" s="33" t="s">
        <v>1073</v>
      </c>
      <c r="AA106" s="33" t="s">
        <v>587</v>
      </c>
      <c r="AB106" s="33" t="s">
        <v>612</v>
      </c>
      <c r="AC106" s="33" t="s">
        <v>295</v>
      </c>
      <c r="AD106" s="33" t="s">
        <v>1105</v>
      </c>
      <c r="AE106" s="33" t="s">
        <v>649</v>
      </c>
      <c r="AF106" s="33" t="s">
        <v>774</v>
      </c>
      <c r="AG106" s="33"/>
      <c r="AH106" s="34" t="s">
        <v>985</v>
      </c>
    </row>
    <row r="107" spans="24:34" ht="30" customHeight="1" x14ac:dyDescent="0.4">
      <c r="X107" s="26" t="s">
        <v>149</v>
      </c>
      <c r="Y107" s="26" t="s">
        <v>1063</v>
      </c>
      <c r="Z107" s="26" t="s">
        <v>1073</v>
      </c>
      <c r="AA107" s="26" t="s">
        <v>587</v>
      </c>
      <c r="AB107" s="26" t="s">
        <v>612</v>
      </c>
      <c r="AC107" s="26" t="s">
        <v>296</v>
      </c>
      <c r="AD107" s="26" t="s">
        <v>1105</v>
      </c>
      <c r="AE107" s="26" t="s">
        <v>650</v>
      </c>
      <c r="AF107" s="26" t="s">
        <v>860</v>
      </c>
      <c r="AG107" s="26" t="s">
        <v>483</v>
      </c>
      <c r="AH107" s="27" t="s">
        <v>861</v>
      </c>
    </row>
    <row r="108" spans="24:34" ht="30" customHeight="1" x14ac:dyDescent="0.4">
      <c r="X108" s="26" t="s">
        <v>150</v>
      </c>
      <c r="Y108" s="26" t="s">
        <v>1063</v>
      </c>
      <c r="Z108" s="26" t="s">
        <v>1073</v>
      </c>
      <c r="AA108" s="26" t="s">
        <v>587</v>
      </c>
      <c r="AB108" s="26" t="s">
        <v>612</v>
      </c>
      <c r="AC108" s="26" t="s">
        <v>297</v>
      </c>
      <c r="AD108" s="26" t="s">
        <v>1105</v>
      </c>
      <c r="AE108" s="26" t="s">
        <v>651</v>
      </c>
      <c r="AF108" s="26" t="s">
        <v>828</v>
      </c>
      <c r="AG108" s="26" t="s">
        <v>484</v>
      </c>
      <c r="AH108" s="35" t="s">
        <v>986</v>
      </c>
    </row>
    <row r="109" spans="24:34" ht="30" customHeight="1" x14ac:dyDescent="0.4">
      <c r="X109" s="26" t="s">
        <v>151</v>
      </c>
      <c r="Y109" s="26" t="s">
        <v>1063</v>
      </c>
      <c r="Z109" s="26" t="s">
        <v>1073</v>
      </c>
      <c r="AA109" s="26" t="s">
        <v>587</v>
      </c>
      <c r="AB109" s="26" t="s">
        <v>612</v>
      </c>
      <c r="AC109" s="26" t="s">
        <v>298</v>
      </c>
      <c r="AD109" s="26" t="s">
        <v>1105</v>
      </c>
      <c r="AE109" s="26" t="s">
        <v>652</v>
      </c>
      <c r="AF109" s="26" t="s">
        <v>878</v>
      </c>
      <c r="AG109" s="26" t="s">
        <v>485</v>
      </c>
      <c r="AH109" s="27" t="s">
        <v>879</v>
      </c>
    </row>
    <row r="110" spans="24:34" ht="30" customHeight="1" x14ac:dyDescent="0.4">
      <c r="X110" s="26" t="s">
        <v>152</v>
      </c>
      <c r="Y110" s="26" t="s">
        <v>1063</v>
      </c>
      <c r="Z110" s="26" t="s">
        <v>1073</v>
      </c>
      <c r="AA110" s="26" t="s">
        <v>587</v>
      </c>
      <c r="AB110" s="26" t="s">
        <v>612</v>
      </c>
      <c r="AC110" s="26" t="s">
        <v>299</v>
      </c>
      <c r="AD110" s="26" t="s">
        <v>1105</v>
      </c>
      <c r="AE110" s="26" t="s">
        <v>627</v>
      </c>
      <c r="AF110" s="26" t="s">
        <v>918</v>
      </c>
      <c r="AG110" s="26" t="s">
        <v>486</v>
      </c>
      <c r="AH110" s="27" t="s">
        <v>919</v>
      </c>
    </row>
    <row r="111" spans="24:34" ht="30" customHeight="1" x14ac:dyDescent="0.4">
      <c r="X111" s="26" t="s">
        <v>153</v>
      </c>
      <c r="Y111" s="26" t="s">
        <v>1063</v>
      </c>
      <c r="Z111" s="26" t="s">
        <v>1073</v>
      </c>
      <c r="AA111" s="26" t="s">
        <v>587</v>
      </c>
      <c r="AB111" s="26" t="s">
        <v>612</v>
      </c>
      <c r="AC111" s="26" t="s">
        <v>300</v>
      </c>
      <c r="AD111" s="26" t="s">
        <v>1105</v>
      </c>
      <c r="AE111" s="26" t="s">
        <v>653</v>
      </c>
      <c r="AF111" s="26" t="s">
        <v>820</v>
      </c>
      <c r="AG111" s="26" t="s">
        <v>487</v>
      </c>
      <c r="AH111" s="27" t="s">
        <v>821</v>
      </c>
    </row>
    <row r="112" spans="24:34" ht="30" customHeight="1" x14ac:dyDescent="0.4">
      <c r="X112" s="26" t="s">
        <v>154</v>
      </c>
      <c r="Y112" s="26" t="s">
        <v>1063</v>
      </c>
      <c r="Z112" s="26" t="s">
        <v>1073</v>
      </c>
      <c r="AA112" s="26" t="s">
        <v>587</v>
      </c>
      <c r="AB112" s="26" t="s">
        <v>612</v>
      </c>
      <c r="AC112" s="26" t="s">
        <v>301</v>
      </c>
      <c r="AD112" s="26" t="s">
        <v>1105</v>
      </c>
      <c r="AE112" s="26" t="s">
        <v>654</v>
      </c>
      <c r="AF112" s="26" t="s">
        <v>794</v>
      </c>
      <c r="AG112" s="26" t="s">
        <v>488</v>
      </c>
      <c r="AH112" s="27" t="s">
        <v>795</v>
      </c>
    </row>
    <row r="113" spans="24:34" ht="30" customHeight="1" x14ac:dyDescent="0.4">
      <c r="X113" s="26" t="s">
        <v>155</v>
      </c>
      <c r="Y113" s="26" t="s">
        <v>1063</v>
      </c>
      <c r="Z113" s="26" t="s">
        <v>1073</v>
      </c>
      <c r="AA113" s="26" t="s">
        <v>587</v>
      </c>
      <c r="AB113" s="26" t="s">
        <v>612</v>
      </c>
      <c r="AC113" s="26" t="s">
        <v>302</v>
      </c>
      <c r="AD113" s="26" t="s">
        <v>1105</v>
      </c>
      <c r="AE113" s="26" t="s">
        <v>629</v>
      </c>
      <c r="AF113" s="26" t="s">
        <v>934</v>
      </c>
      <c r="AG113" s="26" t="s">
        <v>490</v>
      </c>
      <c r="AH113" s="27" t="s">
        <v>935</v>
      </c>
    </row>
    <row r="114" spans="24:34" ht="30" customHeight="1" x14ac:dyDescent="0.4">
      <c r="X114" s="26" t="s">
        <v>156</v>
      </c>
      <c r="Y114" s="26" t="s">
        <v>1063</v>
      </c>
      <c r="Z114" s="26" t="s">
        <v>1073</v>
      </c>
      <c r="AA114" s="26" t="s">
        <v>587</v>
      </c>
      <c r="AB114" s="26" t="s">
        <v>612</v>
      </c>
      <c r="AC114" s="26" t="s">
        <v>303</v>
      </c>
      <c r="AD114" s="26" t="s">
        <v>1105</v>
      </c>
      <c r="AE114" s="26" t="s">
        <v>627</v>
      </c>
      <c r="AF114" s="26" t="s">
        <v>920</v>
      </c>
      <c r="AG114" s="26" t="s">
        <v>491</v>
      </c>
      <c r="AH114" s="27" t="s">
        <v>921</v>
      </c>
    </row>
    <row r="115" spans="24:34" ht="30" customHeight="1" x14ac:dyDescent="0.4">
      <c r="X115" s="26" t="s">
        <v>157</v>
      </c>
      <c r="Y115" s="26" t="s">
        <v>1063</v>
      </c>
      <c r="Z115" s="26" t="s">
        <v>1073</v>
      </c>
      <c r="AA115" s="26" t="s">
        <v>587</v>
      </c>
      <c r="AB115" s="26" t="s">
        <v>612</v>
      </c>
      <c r="AC115" s="26" t="s">
        <v>304</v>
      </c>
      <c r="AD115" s="26" t="s">
        <v>1105</v>
      </c>
      <c r="AE115" s="26" t="s">
        <v>655</v>
      </c>
      <c r="AF115" s="26" t="s">
        <v>792</v>
      </c>
      <c r="AG115" s="26" t="s">
        <v>492</v>
      </c>
      <c r="AH115" s="27" t="s">
        <v>796</v>
      </c>
    </row>
    <row r="116" spans="24:34" ht="30" customHeight="1" x14ac:dyDescent="0.4">
      <c r="X116" s="26" t="s">
        <v>158</v>
      </c>
      <c r="Y116" s="26" t="s">
        <v>1063</v>
      </c>
      <c r="Z116" s="26" t="s">
        <v>1073</v>
      </c>
      <c r="AA116" s="26" t="s">
        <v>587</v>
      </c>
      <c r="AB116" s="26" t="s">
        <v>612</v>
      </c>
      <c r="AC116" s="26" t="s">
        <v>305</v>
      </c>
      <c r="AD116" s="26" t="s">
        <v>1105</v>
      </c>
      <c r="AE116" s="26" t="s">
        <v>656</v>
      </c>
      <c r="AF116" s="26" t="s">
        <v>787</v>
      </c>
      <c r="AG116" s="26" t="s">
        <v>493</v>
      </c>
      <c r="AH116" s="27" t="s">
        <v>987</v>
      </c>
    </row>
    <row r="117" spans="24:34" ht="30" customHeight="1" x14ac:dyDescent="0.4">
      <c r="X117" s="33" t="s">
        <v>159</v>
      </c>
      <c r="Y117" s="33" t="s">
        <v>1063</v>
      </c>
      <c r="Z117" s="33" t="s">
        <v>1073</v>
      </c>
      <c r="AA117" s="33" t="s">
        <v>587</v>
      </c>
      <c r="AB117" s="33" t="s">
        <v>612</v>
      </c>
      <c r="AC117" s="33" t="s">
        <v>306</v>
      </c>
      <c r="AD117" s="33" t="s">
        <v>1105</v>
      </c>
      <c r="AE117" s="33" t="s">
        <v>656</v>
      </c>
      <c r="AF117" s="33" t="s">
        <v>775</v>
      </c>
      <c r="AG117" s="33" t="s">
        <v>788</v>
      </c>
      <c r="AH117" s="34" t="s">
        <v>789</v>
      </c>
    </row>
    <row r="118" spans="24:34" ht="30" customHeight="1" x14ac:dyDescent="0.4">
      <c r="X118" s="26" t="s">
        <v>160</v>
      </c>
      <c r="Y118" s="26" t="s">
        <v>1063</v>
      </c>
      <c r="Z118" s="26" t="s">
        <v>1073</v>
      </c>
      <c r="AA118" s="26" t="s">
        <v>587</v>
      </c>
      <c r="AB118" s="26" t="s">
        <v>612</v>
      </c>
      <c r="AC118" s="26" t="s">
        <v>307</v>
      </c>
      <c r="AD118" s="26" t="s">
        <v>1105</v>
      </c>
      <c r="AE118" s="26" t="s">
        <v>657</v>
      </c>
      <c r="AF118" s="26" t="s">
        <v>954</v>
      </c>
      <c r="AG118" s="26" t="s">
        <v>494</v>
      </c>
      <c r="AH118" s="27" t="s">
        <v>955</v>
      </c>
    </row>
    <row r="119" spans="24:34" ht="30" customHeight="1" x14ac:dyDescent="0.4">
      <c r="X119" s="26" t="s">
        <v>489</v>
      </c>
      <c r="Y119" s="26" t="s">
        <v>1063</v>
      </c>
      <c r="Z119" s="26" t="s">
        <v>1073</v>
      </c>
      <c r="AA119" s="26" t="s">
        <v>587</v>
      </c>
      <c r="AB119" s="26" t="s">
        <v>612</v>
      </c>
      <c r="AC119" s="26" t="s">
        <v>308</v>
      </c>
      <c r="AD119" s="26" t="s">
        <v>1105</v>
      </c>
      <c r="AE119" s="26" t="s">
        <v>658</v>
      </c>
      <c r="AF119" s="26" t="s">
        <v>956</v>
      </c>
      <c r="AG119" s="26" t="s">
        <v>495</v>
      </c>
      <c r="AH119" s="27" t="s">
        <v>957</v>
      </c>
    </row>
    <row r="120" spans="24:34" ht="30" customHeight="1" x14ac:dyDescent="0.4">
      <c r="X120" s="26" t="s">
        <v>161</v>
      </c>
      <c r="Y120" s="26" t="s">
        <v>1063</v>
      </c>
      <c r="Z120" s="26" t="s">
        <v>1073</v>
      </c>
      <c r="AA120" s="26" t="s">
        <v>587</v>
      </c>
      <c r="AB120" s="26" t="s">
        <v>612</v>
      </c>
      <c r="AC120" s="26" t="s">
        <v>309</v>
      </c>
      <c r="AD120" s="26" t="s">
        <v>1105</v>
      </c>
      <c r="AE120" s="26" t="s">
        <v>657</v>
      </c>
      <c r="AF120" s="26" t="s">
        <v>916</v>
      </c>
      <c r="AG120" s="26" t="s">
        <v>496</v>
      </c>
      <c r="AH120" s="27" t="s">
        <v>917</v>
      </c>
    </row>
    <row r="121" spans="24:34" ht="30" customHeight="1" x14ac:dyDescent="0.4">
      <c r="X121" s="26" t="s">
        <v>162</v>
      </c>
      <c r="Y121" s="26" t="s">
        <v>1063</v>
      </c>
      <c r="Z121" s="26" t="s">
        <v>1073</v>
      </c>
      <c r="AA121" s="26" t="s">
        <v>587</v>
      </c>
      <c r="AB121" s="26" t="s">
        <v>612</v>
      </c>
      <c r="AC121" s="26" t="s">
        <v>310</v>
      </c>
      <c r="AD121" s="26" t="s">
        <v>1105</v>
      </c>
      <c r="AE121" s="26" t="s">
        <v>659</v>
      </c>
      <c r="AF121" s="26" t="s">
        <v>958</v>
      </c>
      <c r="AG121" s="26" t="s">
        <v>497</v>
      </c>
      <c r="AH121" s="27" t="s">
        <v>959</v>
      </c>
    </row>
    <row r="122" spans="24:34" ht="30" customHeight="1" x14ac:dyDescent="0.4">
      <c r="X122" s="26" t="s">
        <v>163</v>
      </c>
      <c r="Y122" s="26" t="s">
        <v>1063</v>
      </c>
      <c r="Z122" s="26" t="s">
        <v>1073</v>
      </c>
      <c r="AA122" s="26" t="s">
        <v>587</v>
      </c>
      <c r="AB122" s="26" t="s">
        <v>612</v>
      </c>
      <c r="AC122" s="26" t="s">
        <v>311</v>
      </c>
      <c r="AD122" s="26" t="s">
        <v>1105</v>
      </c>
      <c r="AE122" s="26" t="s">
        <v>660</v>
      </c>
      <c r="AF122" s="26" t="s">
        <v>873</v>
      </c>
      <c r="AG122" s="26" t="s">
        <v>498</v>
      </c>
      <c r="AH122" s="27" t="s">
        <v>874</v>
      </c>
    </row>
    <row r="123" spans="24:34" ht="30" customHeight="1" x14ac:dyDescent="0.4">
      <c r="X123" s="26" t="s">
        <v>164</v>
      </c>
      <c r="Y123" s="26" t="s">
        <v>1063</v>
      </c>
      <c r="Z123" s="26" t="s">
        <v>1073</v>
      </c>
      <c r="AA123" s="26" t="s">
        <v>587</v>
      </c>
      <c r="AB123" s="26" t="s">
        <v>612</v>
      </c>
      <c r="AC123" s="26" t="s">
        <v>312</v>
      </c>
      <c r="AD123" s="26" t="s">
        <v>1105</v>
      </c>
      <c r="AE123" s="26" t="s">
        <v>661</v>
      </c>
      <c r="AF123" s="26" t="s">
        <v>871</v>
      </c>
      <c r="AG123" s="26" t="s">
        <v>499</v>
      </c>
      <c r="AH123" s="27" t="s">
        <v>872</v>
      </c>
    </row>
    <row r="124" spans="24:34" ht="30" customHeight="1" x14ac:dyDescent="0.4">
      <c r="X124" s="26" t="s">
        <v>165</v>
      </c>
      <c r="Y124" s="26" t="s">
        <v>1063</v>
      </c>
      <c r="Z124" s="26" t="s">
        <v>1073</v>
      </c>
      <c r="AA124" s="26" t="s">
        <v>587</v>
      </c>
      <c r="AB124" s="26" t="s">
        <v>612</v>
      </c>
      <c r="AC124" s="26" t="s">
        <v>313</v>
      </c>
      <c r="AD124" s="26" t="s">
        <v>1105</v>
      </c>
      <c r="AE124" s="26" t="s">
        <v>662</v>
      </c>
      <c r="AF124" s="26" t="s">
        <v>825</v>
      </c>
      <c r="AG124" s="26" t="s">
        <v>500</v>
      </c>
      <c r="AH124" s="27" t="s">
        <v>826</v>
      </c>
    </row>
    <row r="125" spans="24:34" ht="30" customHeight="1" x14ac:dyDescent="0.4">
      <c r="X125" s="26" t="s">
        <v>166</v>
      </c>
      <c r="Y125" s="26" t="s">
        <v>1063</v>
      </c>
      <c r="Z125" s="26" t="s">
        <v>1073</v>
      </c>
      <c r="AA125" s="26" t="s">
        <v>587</v>
      </c>
      <c r="AB125" s="26" t="s">
        <v>612</v>
      </c>
      <c r="AC125" s="26" t="s">
        <v>314</v>
      </c>
      <c r="AD125" s="26" t="s">
        <v>1105</v>
      </c>
      <c r="AE125" s="26" t="s">
        <v>663</v>
      </c>
      <c r="AF125" s="26" t="s">
        <v>831</v>
      </c>
      <c r="AG125" s="26" t="s">
        <v>501</v>
      </c>
      <c r="AH125" s="27" t="s">
        <v>832</v>
      </c>
    </row>
    <row r="126" spans="24:34" ht="30" customHeight="1" x14ac:dyDescent="0.4">
      <c r="X126" s="26" t="s">
        <v>167</v>
      </c>
      <c r="Y126" s="26" t="s">
        <v>1063</v>
      </c>
      <c r="Z126" s="26" t="s">
        <v>1073</v>
      </c>
      <c r="AA126" s="26" t="s">
        <v>587</v>
      </c>
      <c r="AB126" s="26" t="s">
        <v>612</v>
      </c>
      <c r="AC126" s="26" t="s">
        <v>315</v>
      </c>
      <c r="AD126" s="26" t="s">
        <v>1105</v>
      </c>
      <c r="AE126" s="26" t="s">
        <v>664</v>
      </c>
      <c r="AF126" s="26" t="s">
        <v>829</v>
      </c>
      <c r="AG126" s="26" t="s">
        <v>502</v>
      </c>
      <c r="AH126" s="27" t="s">
        <v>830</v>
      </c>
    </row>
    <row r="127" spans="24:34" ht="30" customHeight="1" x14ac:dyDescent="0.4">
      <c r="X127" s="1"/>
      <c r="Y127" s="52" t="s">
        <v>1109</v>
      </c>
      <c r="Z127" s="53"/>
      <c r="AA127" s="53"/>
      <c r="AB127" s="53"/>
      <c r="AC127" s="53"/>
      <c r="AD127" s="53"/>
      <c r="AE127" s="53"/>
      <c r="AF127" s="53"/>
      <c r="AG127" s="53"/>
      <c r="AH127" s="54"/>
    </row>
    <row r="128" spans="24:34" ht="30" customHeight="1" x14ac:dyDescent="0.4">
      <c r="X128" s="26" t="s">
        <v>168</v>
      </c>
      <c r="Y128" s="26" t="s">
        <v>1064</v>
      </c>
      <c r="Z128" s="26" t="s">
        <v>1076</v>
      </c>
      <c r="AA128" s="26" t="s">
        <v>589</v>
      </c>
      <c r="AB128" s="26" t="s">
        <v>611</v>
      </c>
      <c r="AC128" s="26" t="s">
        <v>316</v>
      </c>
      <c r="AD128" s="26" t="s">
        <v>1105</v>
      </c>
      <c r="AE128" s="26" t="s">
        <v>665</v>
      </c>
      <c r="AF128" s="26" t="s">
        <v>988</v>
      </c>
      <c r="AG128" s="26" t="s">
        <v>503</v>
      </c>
      <c r="AH128" s="27" t="s">
        <v>989</v>
      </c>
    </row>
    <row r="129" spans="24:34" ht="30" customHeight="1" x14ac:dyDescent="0.4">
      <c r="X129" s="26" t="s">
        <v>169</v>
      </c>
      <c r="Y129" s="26" t="s">
        <v>1064</v>
      </c>
      <c r="Z129" s="26" t="s">
        <v>1076</v>
      </c>
      <c r="AA129" s="26" t="s">
        <v>588</v>
      </c>
      <c r="AB129" s="26" t="s">
        <v>611</v>
      </c>
      <c r="AC129" s="26" t="s">
        <v>317</v>
      </c>
      <c r="AD129" s="26" t="s">
        <v>1105</v>
      </c>
      <c r="AE129" s="26" t="s">
        <v>666</v>
      </c>
      <c r="AF129" s="26" t="s">
        <v>851</v>
      </c>
      <c r="AG129" s="26" t="s">
        <v>504</v>
      </c>
      <c r="AH129" s="27" t="s">
        <v>852</v>
      </c>
    </row>
    <row r="130" spans="24:34" ht="30" customHeight="1" x14ac:dyDescent="0.4">
      <c r="X130" s="26" t="s">
        <v>170</v>
      </c>
      <c r="Y130" s="26" t="s">
        <v>1064</v>
      </c>
      <c r="Z130" s="26" t="s">
        <v>1076</v>
      </c>
      <c r="AA130" s="26" t="s">
        <v>588</v>
      </c>
      <c r="AB130" s="26" t="s">
        <v>611</v>
      </c>
      <c r="AC130" s="26" t="s">
        <v>318</v>
      </c>
      <c r="AD130" s="26" t="s">
        <v>1105</v>
      </c>
      <c r="AE130" s="26" t="s">
        <v>667</v>
      </c>
      <c r="AF130" s="26" t="s">
        <v>946</v>
      </c>
      <c r="AG130" s="26" t="s">
        <v>505</v>
      </c>
      <c r="AH130" s="27" t="s">
        <v>947</v>
      </c>
    </row>
    <row r="131" spans="24:34" ht="30" customHeight="1" x14ac:dyDescent="0.4">
      <c r="X131" s="26" t="s">
        <v>171</v>
      </c>
      <c r="Y131" s="26" t="s">
        <v>1064</v>
      </c>
      <c r="Z131" s="26" t="s">
        <v>1076</v>
      </c>
      <c r="AA131" s="26" t="s">
        <v>588</v>
      </c>
      <c r="AB131" s="26" t="s">
        <v>611</v>
      </c>
      <c r="AC131" s="26" t="s">
        <v>319</v>
      </c>
      <c r="AD131" s="26" t="s">
        <v>1105</v>
      </c>
      <c r="AE131" s="26" t="s">
        <v>668</v>
      </c>
      <c r="AF131" s="26" t="s">
        <v>853</v>
      </c>
      <c r="AG131" s="26" t="s">
        <v>506</v>
      </c>
      <c r="AH131" s="27" t="s">
        <v>854</v>
      </c>
    </row>
    <row r="132" spans="24:34" ht="30" customHeight="1" x14ac:dyDescent="0.4">
      <c r="X132" s="26" t="s">
        <v>172</v>
      </c>
      <c r="Y132" s="26" t="s">
        <v>1064</v>
      </c>
      <c r="Z132" s="26" t="s">
        <v>1076</v>
      </c>
      <c r="AA132" s="26" t="s">
        <v>588</v>
      </c>
      <c r="AB132" s="26" t="s">
        <v>611</v>
      </c>
      <c r="AC132" s="26" t="s">
        <v>320</v>
      </c>
      <c r="AD132" s="26" t="s">
        <v>1105</v>
      </c>
      <c r="AE132" s="26" t="s">
        <v>669</v>
      </c>
      <c r="AF132" s="26" t="s">
        <v>857</v>
      </c>
      <c r="AG132" s="26" t="s">
        <v>507</v>
      </c>
      <c r="AH132" s="27" t="s">
        <v>990</v>
      </c>
    </row>
    <row r="133" spans="24:34" ht="30" customHeight="1" x14ac:dyDescent="0.4">
      <c r="X133" s="26" t="s">
        <v>173</v>
      </c>
      <c r="Y133" s="26" t="s">
        <v>1064</v>
      </c>
      <c r="Z133" s="26" t="s">
        <v>1076</v>
      </c>
      <c r="AA133" s="26" t="s">
        <v>588</v>
      </c>
      <c r="AB133" s="26" t="s">
        <v>611</v>
      </c>
      <c r="AC133" s="26" t="s">
        <v>321</v>
      </c>
      <c r="AD133" s="26" t="s">
        <v>1105</v>
      </c>
      <c r="AE133" s="26" t="s">
        <v>670</v>
      </c>
      <c r="AF133" s="26" t="s">
        <v>856</v>
      </c>
      <c r="AG133" s="26" t="s">
        <v>508</v>
      </c>
      <c r="AH133" s="35" t="s">
        <v>991</v>
      </c>
    </row>
    <row r="134" spans="24:34" ht="30" customHeight="1" x14ac:dyDescent="0.4">
      <c r="X134" s="26" t="s">
        <v>174</v>
      </c>
      <c r="Y134" s="26" t="s">
        <v>1064</v>
      </c>
      <c r="Z134" s="26" t="s">
        <v>1076</v>
      </c>
      <c r="AA134" s="26" t="s">
        <v>588</v>
      </c>
      <c r="AB134" s="26" t="s">
        <v>611</v>
      </c>
      <c r="AC134" s="26" t="s">
        <v>322</v>
      </c>
      <c r="AD134" s="26" t="s">
        <v>1105</v>
      </c>
      <c r="AE134" s="26" t="s">
        <v>671</v>
      </c>
      <c r="AF134" s="26" t="s">
        <v>855</v>
      </c>
      <c r="AG134" s="26" t="s">
        <v>509</v>
      </c>
      <c r="AH134" s="35" t="s">
        <v>992</v>
      </c>
    </row>
    <row r="135" spans="24:34" ht="30" customHeight="1" x14ac:dyDescent="0.4">
      <c r="X135" s="26" t="s">
        <v>175</v>
      </c>
      <c r="Y135" s="26" t="s">
        <v>1064</v>
      </c>
      <c r="Z135" s="26" t="s">
        <v>1076</v>
      </c>
      <c r="AA135" s="26" t="s">
        <v>588</v>
      </c>
      <c r="AB135" s="26" t="s">
        <v>611</v>
      </c>
      <c r="AC135" s="26" t="s">
        <v>323</v>
      </c>
      <c r="AD135" s="26" t="s">
        <v>1105</v>
      </c>
      <c r="AE135" s="26" t="s">
        <v>672</v>
      </c>
      <c r="AF135" s="26" t="s">
        <v>993</v>
      </c>
      <c r="AG135" s="26" t="s">
        <v>510</v>
      </c>
      <c r="AH135" s="35" t="s">
        <v>994</v>
      </c>
    </row>
    <row r="136" spans="24:34" ht="30" customHeight="1" x14ac:dyDescent="0.4">
      <c r="X136" s="26" t="s">
        <v>176</v>
      </c>
      <c r="Y136" s="26" t="s">
        <v>1064</v>
      </c>
      <c r="Z136" s="26" t="s">
        <v>1076</v>
      </c>
      <c r="AA136" s="26" t="s">
        <v>588</v>
      </c>
      <c r="AB136" s="26" t="s">
        <v>611</v>
      </c>
      <c r="AC136" s="26" t="s">
        <v>324</v>
      </c>
      <c r="AD136" s="26" t="s">
        <v>1105</v>
      </c>
      <c r="AE136" s="26" t="s">
        <v>673</v>
      </c>
      <c r="AF136" s="26" t="s">
        <v>818</v>
      </c>
      <c r="AG136" s="26" t="s">
        <v>511</v>
      </c>
      <c r="AH136" s="35" t="s">
        <v>819</v>
      </c>
    </row>
    <row r="137" spans="24:34" ht="30" customHeight="1" x14ac:dyDescent="0.4">
      <c r="X137" s="26" t="s">
        <v>177</v>
      </c>
      <c r="Y137" s="26" t="s">
        <v>1064</v>
      </c>
      <c r="Z137" s="26" t="s">
        <v>1076</v>
      </c>
      <c r="AA137" s="26" t="s">
        <v>588</v>
      </c>
      <c r="AB137" s="26" t="s">
        <v>611</v>
      </c>
      <c r="AC137" s="26" t="s">
        <v>325</v>
      </c>
      <c r="AD137" s="26" t="s">
        <v>1105</v>
      </c>
      <c r="AE137" s="26" t="s">
        <v>674</v>
      </c>
      <c r="AF137" s="26" t="s">
        <v>897</v>
      </c>
      <c r="AG137" s="26" t="s">
        <v>512</v>
      </c>
      <c r="AH137" s="35" t="s">
        <v>425</v>
      </c>
    </row>
    <row r="138" spans="24:34" ht="30" customHeight="1" x14ac:dyDescent="0.4">
      <c r="X138" s="26" t="s">
        <v>178</v>
      </c>
      <c r="Y138" s="26" t="s">
        <v>1064</v>
      </c>
      <c r="Z138" s="26" t="s">
        <v>1076</v>
      </c>
      <c r="AA138" s="26" t="s">
        <v>588</v>
      </c>
      <c r="AB138" s="26" t="s">
        <v>611</v>
      </c>
      <c r="AC138" s="26" t="s">
        <v>326</v>
      </c>
      <c r="AD138" s="26" t="s">
        <v>1105</v>
      </c>
      <c r="AE138" s="26" t="s">
        <v>675</v>
      </c>
      <c r="AF138" s="26" t="s">
        <v>863</v>
      </c>
      <c r="AG138" s="26" t="s">
        <v>513</v>
      </c>
      <c r="AH138" s="35" t="s">
        <v>995</v>
      </c>
    </row>
    <row r="139" spans="24:34" ht="30" customHeight="1" x14ac:dyDescent="0.4">
      <c r="X139" s="33" t="s">
        <v>179</v>
      </c>
      <c r="Y139" s="33" t="s">
        <v>1064</v>
      </c>
      <c r="Z139" s="33" t="s">
        <v>1076</v>
      </c>
      <c r="AA139" s="33" t="s">
        <v>588</v>
      </c>
      <c r="AB139" s="33" t="s">
        <v>611</v>
      </c>
      <c r="AC139" s="33" t="s">
        <v>327</v>
      </c>
      <c r="AD139" s="33" t="s">
        <v>1105</v>
      </c>
      <c r="AE139" s="33" t="s">
        <v>676</v>
      </c>
      <c r="AF139" s="33" t="s">
        <v>776</v>
      </c>
      <c r="AG139" s="33" t="s">
        <v>996</v>
      </c>
      <c r="AH139" s="34" t="s">
        <v>997</v>
      </c>
    </row>
    <row r="140" spans="24:34" ht="30" customHeight="1" x14ac:dyDescent="0.4">
      <c r="X140" s="33" t="s">
        <v>180</v>
      </c>
      <c r="Y140" s="33" t="s">
        <v>1064</v>
      </c>
      <c r="Z140" s="33" t="s">
        <v>1076</v>
      </c>
      <c r="AA140" s="33" t="s">
        <v>588</v>
      </c>
      <c r="AB140" s="33" t="s">
        <v>611</v>
      </c>
      <c r="AC140" s="33" t="s">
        <v>328</v>
      </c>
      <c r="AD140" s="33" t="s">
        <v>1105</v>
      </c>
      <c r="AE140" s="33" t="s">
        <v>677</v>
      </c>
      <c r="AF140" s="33" t="s">
        <v>998</v>
      </c>
      <c r="AG140" s="33" t="s">
        <v>999</v>
      </c>
      <c r="AH140" s="34" t="s">
        <v>1000</v>
      </c>
    </row>
    <row r="141" spans="24:34" ht="30" customHeight="1" x14ac:dyDescent="0.4">
      <c r="X141" s="26" t="s">
        <v>181</v>
      </c>
      <c r="Y141" s="26" t="s">
        <v>1064</v>
      </c>
      <c r="Z141" s="26" t="s">
        <v>1076</v>
      </c>
      <c r="AA141" s="26" t="s">
        <v>588</v>
      </c>
      <c r="AB141" s="26" t="s">
        <v>611</v>
      </c>
      <c r="AC141" s="26" t="s">
        <v>329</v>
      </c>
      <c r="AD141" s="26" t="s">
        <v>1105</v>
      </c>
      <c r="AE141" s="26" t="s">
        <v>678</v>
      </c>
      <c r="AF141" s="26" t="s">
        <v>903</v>
      </c>
      <c r="AG141" s="26" t="s">
        <v>514</v>
      </c>
      <c r="AH141" s="27" t="s">
        <v>904</v>
      </c>
    </row>
    <row r="142" spans="24:34" ht="30" customHeight="1" x14ac:dyDescent="0.4">
      <c r="X142" s="26" t="s">
        <v>182</v>
      </c>
      <c r="Y142" s="26" t="s">
        <v>1064</v>
      </c>
      <c r="Z142" s="26" t="s">
        <v>1076</v>
      </c>
      <c r="AA142" s="26" t="s">
        <v>588</v>
      </c>
      <c r="AB142" s="26" t="s">
        <v>611</v>
      </c>
      <c r="AC142" s="26" t="s">
        <v>330</v>
      </c>
      <c r="AD142" s="26" t="s">
        <v>1105</v>
      </c>
      <c r="AE142" s="26" t="s">
        <v>679</v>
      </c>
      <c r="AF142" s="26" t="s">
        <v>816</v>
      </c>
      <c r="AG142" s="26" t="s">
        <v>515</v>
      </c>
      <c r="AH142" s="27" t="s">
        <v>817</v>
      </c>
    </row>
    <row r="143" spans="24:34" ht="30" customHeight="1" x14ac:dyDescent="0.4">
      <c r="X143" s="26" t="s">
        <v>183</v>
      </c>
      <c r="Y143" s="26" t="s">
        <v>1064</v>
      </c>
      <c r="Z143" s="26" t="s">
        <v>1076</v>
      </c>
      <c r="AA143" s="26" t="s">
        <v>588</v>
      </c>
      <c r="AB143" s="26" t="s">
        <v>611</v>
      </c>
      <c r="AC143" s="26" t="s">
        <v>331</v>
      </c>
      <c r="AD143" s="26" t="s">
        <v>1105</v>
      </c>
      <c r="AE143" s="26" t="s">
        <v>680</v>
      </c>
      <c r="AF143" s="26" t="s">
        <v>793</v>
      </c>
      <c r="AG143" s="26" t="s">
        <v>516</v>
      </c>
      <c r="AH143" s="27" t="s">
        <v>815</v>
      </c>
    </row>
    <row r="144" spans="24:34" ht="30" customHeight="1" x14ac:dyDescent="0.4">
      <c r="X144" s="26" t="s">
        <v>184</v>
      </c>
      <c r="Y144" s="26" t="s">
        <v>1064</v>
      </c>
      <c r="Z144" s="26" t="s">
        <v>1076</v>
      </c>
      <c r="AA144" s="26" t="s">
        <v>588</v>
      </c>
      <c r="AB144" s="26" t="s">
        <v>611</v>
      </c>
      <c r="AC144" s="26" t="s">
        <v>332</v>
      </c>
      <c r="AD144" s="26" t="s">
        <v>1105</v>
      </c>
      <c r="AE144" s="26" t="s">
        <v>681</v>
      </c>
      <c r="AF144" s="26" t="s">
        <v>960</v>
      </c>
      <c r="AG144" s="26" t="s">
        <v>517</v>
      </c>
      <c r="AH144" s="27" t="s">
        <v>961</v>
      </c>
    </row>
    <row r="145" spans="24:34" ht="30" customHeight="1" x14ac:dyDescent="0.4">
      <c r="X145" s="26" t="s">
        <v>185</v>
      </c>
      <c r="Y145" s="26" t="s">
        <v>1064</v>
      </c>
      <c r="Z145" s="26" t="s">
        <v>1076</v>
      </c>
      <c r="AA145" s="26" t="s">
        <v>588</v>
      </c>
      <c r="AB145" s="26" t="s">
        <v>611</v>
      </c>
      <c r="AC145" s="26" t="s">
        <v>333</v>
      </c>
      <c r="AD145" s="26" t="s">
        <v>1105</v>
      </c>
      <c r="AE145" s="26" t="s">
        <v>682</v>
      </c>
      <c r="AF145" s="26" t="s">
        <v>895</v>
      </c>
      <c r="AG145" s="26" t="s">
        <v>518</v>
      </c>
      <c r="AH145" s="27" t="s">
        <v>896</v>
      </c>
    </row>
    <row r="146" spans="24:34" ht="30" customHeight="1" x14ac:dyDescent="0.4">
      <c r="X146" s="1"/>
      <c r="Y146" s="52" t="s">
        <v>1110</v>
      </c>
      <c r="Z146" s="53"/>
      <c r="AA146" s="53"/>
      <c r="AB146" s="53"/>
      <c r="AC146" s="53"/>
      <c r="AD146" s="53"/>
      <c r="AE146" s="53"/>
      <c r="AF146" s="53"/>
      <c r="AG146" s="53"/>
      <c r="AH146" s="54"/>
    </row>
    <row r="147" spans="24:34" ht="30" customHeight="1" x14ac:dyDescent="0.4">
      <c r="X147" s="26" t="s">
        <v>614</v>
      </c>
      <c r="Y147" s="26" t="s">
        <v>186</v>
      </c>
      <c r="Z147" s="26" t="s">
        <v>1074</v>
      </c>
      <c r="AA147" s="26" t="s">
        <v>1075</v>
      </c>
      <c r="AB147" s="26" t="s">
        <v>611</v>
      </c>
      <c r="AC147" s="26" t="s">
        <v>615</v>
      </c>
      <c r="AD147" s="26" t="s">
        <v>1105</v>
      </c>
      <c r="AE147" s="26" t="s">
        <v>772</v>
      </c>
      <c r="AF147" s="26" t="s">
        <v>907</v>
      </c>
      <c r="AG147" s="26" t="s">
        <v>519</v>
      </c>
      <c r="AH147" s="27" t="s">
        <v>908</v>
      </c>
    </row>
    <row r="148" spans="24:34" ht="30" customHeight="1" x14ac:dyDescent="0.4">
      <c r="X148" s="26" t="s">
        <v>186</v>
      </c>
      <c r="Y148" s="26" t="s">
        <v>186</v>
      </c>
      <c r="Z148" s="26" t="s">
        <v>1077</v>
      </c>
      <c r="AA148" s="26" t="s">
        <v>590</v>
      </c>
      <c r="AB148" s="26" t="s">
        <v>611</v>
      </c>
      <c r="AC148" s="26" t="s">
        <v>334</v>
      </c>
      <c r="AD148" s="26" t="s">
        <v>1105</v>
      </c>
      <c r="AE148" s="26" t="s">
        <v>683</v>
      </c>
      <c r="AF148" s="26" t="s">
        <v>940</v>
      </c>
      <c r="AG148" s="26" t="s">
        <v>520</v>
      </c>
      <c r="AH148" s="27" t="s">
        <v>941</v>
      </c>
    </row>
    <row r="149" spans="24:34" ht="30" customHeight="1" x14ac:dyDescent="0.4">
      <c r="X149" s="26" t="s">
        <v>187</v>
      </c>
      <c r="Y149" s="26" t="s">
        <v>186</v>
      </c>
      <c r="Z149" s="26" t="s">
        <v>1077</v>
      </c>
      <c r="AA149" s="26" t="s">
        <v>590</v>
      </c>
      <c r="AB149" s="26" t="s">
        <v>611</v>
      </c>
      <c r="AC149" s="26" t="s">
        <v>335</v>
      </c>
      <c r="AD149" s="26" t="s">
        <v>1105</v>
      </c>
      <c r="AE149" s="26" t="s">
        <v>684</v>
      </c>
      <c r="AF149" s="26" t="s">
        <v>834</v>
      </c>
      <c r="AG149" s="26" t="s">
        <v>521</v>
      </c>
      <c r="AH149" s="27" t="s">
        <v>835</v>
      </c>
    </row>
    <row r="150" spans="24:34" ht="30" customHeight="1" x14ac:dyDescent="0.4">
      <c r="X150" s="26" t="s">
        <v>188</v>
      </c>
      <c r="Y150" s="26" t="s">
        <v>186</v>
      </c>
      <c r="Z150" s="26" t="s">
        <v>1077</v>
      </c>
      <c r="AA150" s="26" t="s">
        <v>590</v>
      </c>
      <c r="AB150" s="26" t="s">
        <v>611</v>
      </c>
      <c r="AC150" s="26" t="s">
        <v>336</v>
      </c>
      <c r="AD150" s="26" t="s">
        <v>1105</v>
      </c>
      <c r="AE150" s="26" t="s">
        <v>685</v>
      </c>
      <c r="AF150" s="26" t="s">
        <v>813</v>
      </c>
      <c r="AG150" s="26" t="s">
        <v>522</v>
      </c>
      <c r="AH150" s="27" t="s">
        <v>814</v>
      </c>
    </row>
    <row r="151" spans="24:34" ht="30" customHeight="1" x14ac:dyDescent="0.4">
      <c r="X151" s="26" t="s">
        <v>189</v>
      </c>
      <c r="Y151" s="26" t="s">
        <v>186</v>
      </c>
      <c r="Z151" s="26" t="s">
        <v>1077</v>
      </c>
      <c r="AA151" s="26" t="s">
        <v>590</v>
      </c>
      <c r="AB151" s="26" t="s">
        <v>611</v>
      </c>
      <c r="AC151" s="26" t="s">
        <v>337</v>
      </c>
      <c r="AD151" s="26" t="s">
        <v>1105</v>
      </c>
      <c r="AE151" s="26" t="s">
        <v>686</v>
      </c>
      <c r="AF151" s="26" t="s">
        <v>948</v>
      </c>
      <c r="AG151" s="26" t="s">
        <v>523</v>
      </c>
      <c r="AH151" s="27" t="s">
        <v>949</v>
      </c>
    </row>
    <row r="152" spans="24:34" ht="30" customHeight="1" x14ac:dyDescent="0.4">
      <c r="X152" s="26" t="s">
        <v>190</v>
      </c>
      <c r="Y152" s="26" t="s">
        <v>186</v>
      </c>
      <c r="Z152" s="26" t="s">
        <v>1077</v>
      </c>
      <c r="AA152" s="26" t="s">
        <v>590</v>
      </c>
      <c r="AB152" s="26" t="s">
        <v>611</v>
      </c>
      <c r="AC152" s="26" t="s">
        <v>338</v>
      </c>
      <c r="AD152" s="26" t="s">
        <v>1105</v>
      </c>
      <c r="AE152" s="26" t="s">
        <v>687</v>
      </c>
      <c r="AF152" s="26" t="s">
        <v>962</v>
      </c>
      <c r="AG152" s="26" t="s">
        <v>524</v>
      </c>
      <c r="AH152" s="27" t="s">
        <v>963</v>
      </c>
    </row>
    <row r="153" spans="24:34" ht="30" customHeight="1" x14ac:dyDescent="0.4">
      <c r="X153" s="26" t="s">
        <v>191</v>
      </c>
      <c r="Y153" s="26" t="s">
        <v>186</v>
      </c>
      <c r="Z153" s="26" t="s">
        <v>1077</v>
      </c>
      <c r="AA153" s="26" t="s">
        <v>590</v>
      </c>
      <c r="AB153" s="26" t="s">
        <v>611</v>
      </c>
      <c r="AC153" s="26" t="s">
        <v>339</v>
      </c>
      <c r="AD153" s="26" t="s">
        <v>1105</v>
      </c>
      <c r="AE153" s="26" t="s">
        <v>688</v>
      </c>
      <c r="AF153" s="26" t="s">
        <v>1001</v>
      </c>
      <c r="AG153" s="26" t="s">
        <v>525</v>
      </c>
      <c r="AH153" s="27" t="s">
        <v>420</v>
      </c>
    </row>
    <row r="154" spans="24:34" ht="30" customHeight="1" x14ac:dyDescent="0.4">
      <c r="X154" s="26" t="s">
        <v>192</v>
      </c>
      <c r="Y154" s="26" t="s">
        <v>186</v>
      </c>
      <c r="Z154" s="26" t="s">
        <v>1077</v>
      </c>
      <c r="AA154" s="26" t="s">
        <v>590</v>
      </c>
      <c r="AB154" s="26" t="s">
        <v>611</v>
      </c>
      <c r="AC154" s="26" t="s">
        <v>340</v>
      </c>
      <c r="AD154" s="26" t="s">
        <v>1105</v>
      </c>
      <c r="AE154" s="26" t="s">
        <v>689</v>
      </c>
      <c r="AF154" s="26" t="s">
        <v>905</v>
      </c>
      <c r="AG154" s="26" t="s">
        <v>526</v>
      </c>
      <c r="AH154" s="27" t="s">
        <v>906</v>
      </c>
    </row>
    <row r="155" spans="24:34" ht="30" customHeight="1" x14ac:dyDescent="0.4">
      <c r="X155" s="26" t="s">
        <v>193</v>
      </c>
      <c r="Y155" s="26" t="s">
        <v>186</v>
      </c>
      <c r="Z155" s="26" t="s">
        <v>1077</v>
      </c>
      <c r="AA155" s="26" t="s">
        <v>590</v>
      </c>
      <c r="AB155" s="26" t="s">
        <v>611</v>
      </c>
      <c r="AC155" s="26" t="s">
        <v>341</v>
      </c>
      <c r="AD155" s="26" t="s">
        <v>1105</v>
      </c>
      <c r="AE155" s="26" t="s">
        <v>690</v>
      </c>
      <c r="AF155" s="26" t="s">
        <v>866</v>
      </c>
      <c r="AG155" s="26" t="s">
        <v>527</v>
      </c>
      <c r="AH155" s="27" t="s">
        <v>867</v>
      </c>
    </row>
    <row r="156" spans="24:34" ht="30" customHeight="1" x14ac:dyDescent="0.4">
      <c r="X156" s="26" t="s">
        <v>194</v>
      </c>
      <c r="Y156" s="26" t="s">
        <v>186</v>
      </c>
      <c r="Z156" s="26" t="s">
        <v>1077</v>
      </c>
      <c r="AA156" s="26" t="s">
        <v>590</v>
      </c>
      <c r="AB156" s="26" t="s">
        <v>611</v>
      </c>
      <c r="AC156" s="26" t="s">
        <v>342</v>
      </c>
      <c r="AD156" s="26" t="s">
        <v>1105</v>
      </c>
      <c r="AE156" s="26" t="s">
        <v>691</v>
      </c>
      <c r="AF156" s="26" t="s">
        <v>846</v>
      </c>
      <c r="AG156" s="26" t="s">
        <v>528</v>
      </c>
      <c r="AH156" s="27" t="s">
        <v>847</v>
      </c>
    </row>
    <row r="157" spans="24:34" ht="30" customHeight="1" x14ac:dyDescent="0.4">
      <c r="X157" s="26" t="s">
        <v>195</v>
      </c>
      <c r="Y157" s="26" t="s">
        <v>186</v>
      </c>
      <c r="Z157" s="26" t="s">
        <v>1077</v>
      </c>
      <c r="AA157" s="26" t="s">
        <v>590</v>
      </c>
      <c r="AB157" s="26" t="s">
        <v>611</v>
      </c>
      <c r="AC157" s="26" t="s">
        <v>343</v>
      </c>
      <c r="AD157" s="26" t="s">
        <v>1105</v>
      </c>
      <c r="AE157" s="26" t="s">
        <v>692</v>
      </c>
      <c r="AF157" s="26" t="s">
        <v>1002</v>
      </c>
      <c r="AG157" s="26" t="s">
        <v>529</v>
      </c>
      <c r="AH157" s="27" t="s">
        <v>1003</v>
      </c>
    </row>
    <row r="158" spans="24:34" ht="30" customHeight="1" x14ac:dyDescent="0.4">
      <c r="X158" s="26" t="s">
        <v>196</v>
      </c>
      <c r="Y158" s="26" t="s">
        <v>186</v>
      </c>
      <c r="Z158" s="26" t="s">
        <v>1077</v>
      </c>
      <c r="AA158" s="26" t="s">
        <v>590</v>
      </c>
      <c r="AB158" s="26" t="s">
        <v>611</v>
      </c>
      <c r="AC158" s="26" t="s">
        <v>344</v>
      </c>
      <c r="AD158" s="26" t="s">
        <v>1105</v>
      </c>
      <c r="AE158" s="26" t="s">
        <v>693</v>
      </c>
      <c r="AF158" s="26" t="s">
        <v>1004</v>
      </c>
      <c r="AG158" s="26" t="s">
        <v>1005</v>
      </c>
      <c r="AH158" s="27" t="s">
        <v>1006</v>
      </c>
    </row>
    <row r="159" spans="24:34" ht="30" customHeight="1" x14ac:dyDescent="0.4">
      <c r="X159" s="1"/>
      <c r="Y159" s="52" t="s">
        <v>1111</v>
      </c>
      <c r="Z159" s="53"/>
      <c r="AA159" s="53"/>
      <c r="AB159" s="53"/>
      <c r="AC159" s="53"/>
      <c r="AD159" s="53"/>
      <c r="AE159" s="53"/>
      <c r="AF159" s="53"/>
      <c r="AG159" s="53"/>
      <c r="AH159" s="54"/>
    </row>
    <row r="160" spans="24:34" ht="30" customHeight="1" x14ac:dyDescent="0.4">
      <c r="X160" s="26" t="s">
        <v>90</v>
      </c>
      <c r="Y160" s="26" t="s">
        <v>1065</v>
      </c>
      <c r="Z160" s="26" t="s">
        <v>1078</v>
      </c>
      <c r="AA160" s="26" t="s">
        <v>592</v>
      </c>
      <c r="AB160" s="26" t="s">
        <v>611</v>
      </c>
      <c r="AC160" s="26" t="s">
        <v>586</v>
      </c>
      <c r="AD160" s="26" t="s">
        <v>1105</v>
      </c>
      <c r="AE160" s="26" t="s">
        <v>694</v>
      </c>
      <c r="AF160" s="26" t="s">
        <v>875</v>
      </c>
      <c r="AG160" s="26" t="s">
        <v>11</v>
      </c>
      <c r="AH160" s="27" t="s">
        <v>12</v>
      </c>
    </row>
    <row r="161" spans="24:34" ht="30" customHeight="1" x14ac:dyDescent="0.4">
      <c r="X161" s="26" t="s">
        <v>91</v>
      </c>
      <c r="Y161" s="26" t="s">
        <v>1065</v>
      </c>
      <c r="Z161" s="26" t="s">
        <v>1078</v>
      </c>
      <c r="AA161" s="26" t="s">
        <v>591</v>
      </c>
      <c r="AB161" s="26" t="s">
        <v>611</v>
      </c>
      <c r="AC161" s="26" t="s">
        <v>94</v>
      </c>
      <c r="AD161" s="26" t="s">
        <v>1105</v>
      </c>
      <c r="AE161" s="26" t="s">
        <v>695</v>
      </c>
      <c r="AF161" s="26" t="s">
        <v>1007</v>
      </c>
      <c r="AG161" s="26" t="s">
        <v>53</v>
      </c>
      <c r="AH161" s="27" t="s">
        <v>54</v>
      </c>
    </row>
    <row r="162" spans="24:34" ht="30" customHeight="1" x14ac:dyDescent="0.4">
      <c r="X162" s="26" t="s">
        <v>92</v>
      </c>
      <c r="Y162" s="26" t="s">
        <v>1065</v>
      </c>
      <c r="Z162" s="26" t="s">
        <v>1078</v>
      </c>
      <c r="AA162" s="26" t="s">
        <v>591</v>
      </c>
      <c r="AB162" s="26" t="s">
        <v>611</v>
      </c>
      <c r="AC162" s="26" t="s">
        <v>95</v>
      </c>
      <c r="AD162" s="26" t="s">
        <v>1105</v>
      </c>
      <c r="AE162" s="26" t="s">
        <v>696</v>
      </c>
      <c r="AF162" s="26" t="s">
        <v>877</v>
      </c>
      <c r="AG162" s="26" t="s">
        <v>55</v>
      </c>
      <c r="AH162" s="27" t="s">
        <v>56</v>
      </c>
    </row>
    <row r="163" spans="24:34" ht="30" customHeight="1" x14ac:dyDescent="0.4">
      <c r="X163" s="26" t="s">
        <v>93</v>
      </c>
      <c r="Y163" s="26" t="s">
        <v>1065</v>
      </c>
      <c r="Z163" s="26" t="s">
        <v>1078</v>
      </c>
      <c r="AA163" s="26" t="s">
        <v>591</v>
      </c>
      <c r="AB163" s="26" t="s">
        <v>611</v>
      </c>
      <c r="AC163" s="26" t="s">
        <v>96</v>
      </c>
      <c r="AD163" s="26" t="s">
        <v>1105</v>
      </c>
      <c r="AE163" s="26" t="s">
        <v>697</v>
      </c>
      <c r="AF163" s="26" t="s">
        <v>876</v>
      </c>
      <c r="AG163" s="26" t="s">
        <v>57</v>
      </c>
      <c r="AH163" s="27" t="s">
        <v>58</v>
      </c>
    </row>
    <row r="164" spans="24:34" ht="30" customHeight="1" x14ac:dyDescent="0.4">
      <c r="X164" s="26" t="s">
        <v>14</v>
      </c>
      <c r="Y164" s="26" t="s">
        <v>1065</v>
      </c>
      <c r="Z164" s="26" t="s">
        <v>1078</v>
      </c>
      <c r="AA164" s="26" t="s">
        <v>591</v>
      </c>
      <c r="AB164" s="26" t="s">
        <v>611</v>
      </c>
      <c r="AC164" s="26" t="s">
        <v>30</v>
      </c>
      <c r="AD164" s="26" t="s">
        <v>1105</v>
      </c>
      <c r="AE164" s="26" t="s">
        <v>698</v>
      </c>
      <c r="AF164" s="26" t="s">
        <v>922</v>
      </c>
      <c r="AG164" s="26" t="s">
        <v>59</v>
      </c>
      <c r="AH164" s="27" t="s">
        <v>60</v>
      </c>
    </row>
    <row r="165" spans="24:34" ht="30" customHeight="1" x14ac:dyDescent="0.4">
      <c r="X165" s="26" t="s">
        <v>15</v>
      </c>
      <c r="Y165" s="26" t="s">
        <v>1065</v>
      </c>
      <c r="Z165" s="26" t="s">
        <v>1078</v>
      </c>
      <c r="AA165" s="26" t="s">
        <v>591</v>
      </c>
      <c r="AB165" s="26" t="s">
        <v>611</v>
      </c>
      <c r="AC165" s="26" t="s">
        <v>31</v>
      </c>
      <c r="AD165" s="26" t="s">
        <v>1105</v>
      </c>
      <c r="AE165" s="26" t="s">
        <v>699</v>
      </c>
      <c r="AF165" s="26" t="s">
        <v>923</v>
      </c>
      <c r="AG165" s="26" t="s">
        <v>61</v>
      </c>
      <c r="AH165" s="27" t="s">
        <v>62</v>
      </c>
    </row>
    <row r="166" spans="24:34" ht="30" customHeight="1" x14ac:dyDescent="0.4">
      <c r="X166" s="26" t="s">
        <v>16</v>
      </c>
      <c r="Y166" s="26" t="s">
        <v>1065</v>
      </c>
      <c r="Z166" s="26" t="s">
        <v>1078</v>
      </c>
      <c r="AA166" s="26" t="s">
        <v>591</v>
      </c>
      <c r="AB166" s="26" t="s">
        <v>611</v>
      </c>
      <c r="AC166" s="26" t="s">
        <v>32</v>
      </c>
      <c r="AD166" s="26" t="s">
        <v>1105</v>
      </c>
      <c r="AE166" s="26" t="s">
        <v>700</v>
      </c>
      <c r="AF166" s="26" t="s">
        <v>1008</v>
      </c>
      <c r="AG166" s="26" t="s">
        <v>63</v>
      </c>
      <c r="AH166" s="27" t="s">
        <v>64</v>
      </c>
    </row>
    <row r="167" spans="24:34" ht="30" customHeight="1" x14ac:dyDescent="0.4">
      <c r="X167" s="26" t="s">
        <v>17</v>
      </c>
      <c r="Y167" s="26" t="s">
        <v>1065</v>
      </c>
      <c r="Z167" s="26" t="s">
        <v>1078</v>
      </c>
      <c r="AA167" s="26" t="s">
        <v>591</v>
      </c>
      <c r="AB167" s="26" t="s">
        <v>611</v>
      </c>
      <c r="AC167" s="26" t="s">
        <v>33</v>
      </c>
      <c r="AD167" s="26" t="s">
        <v>1105</v>
      </c>
      <c r="AE167" s="26" t="s">
        <v>701</v>
      </c>
      <c r="AF167" s="26" t="s">
        <v>808</v>
      </c>
      <c r="AG167" s="26" t="s">
        <v>65</v>
      </c>
      <c r="AH167" s="27" t="s">
        <v>66</v>
      </c>
    </row>
    <row r="168" spans="24:34" ht="30" customHeight="1" x14ac:dyDescent="0.4">
      <c r="X168" s="1"/>
      <c r="Y168" s="52" t="s">
        <v>1112</v>
      </c>
      <c r="Z168" s="53"/>
      <c r="AA168" s="53"/>
      <c r="AB168" s="53"/>
      <c r="AC168" s="53"/>
      <c r="AD168" s="53"/>
      <c r="AE168" s="53"/>
      <c r="AF168" s="53"/>
      <c r="AG168" s="53"/>
      <c r="AH168" s="53"/>
    </row>
    <row r="169" spans="24:34" ht="30" customHeight="1" x14ac:dyDescent="0.4">
      <c r="X169" s="26" t="s">
        <v>197</v>
      </c>
      <c r="Y169" s="26" t="s">
        <v>1066</v>
      </c>
      <c r="Z169" s="26" t="s">
        <v>1079</v>
      </c>
      <c r="AA169" s="26" t="s">
        <v>594</v>
      </c>
      <c r="AB169" s="26" t="s">
        <v>611</v>
      </c>
      <c r="AC169" s="26" t="s">
        <v>345</v>
      </c>
      <c r="AD169" s="26" t="s">
        <v>1105</v>
      </c>
      <c r="AE169" s="26" t="s">
        <v>702</v>
      </c>
      <c r="AF169" s="26" t="s">
        <v>804</v>
      </c>
      <c r="AG169" s="26" t="s">
        <v>530</v>
      </c>
      <c r="AH169" s="27" t="s">
        <v>1010</v>
      </c>
    </row>
    <row r="170" spans="24:34" ht="30" customHeight="1" x14ac:dyDescent="0.4">
      <c r="X170" s="26" t="s">
        <v>198</v>
      </c>
      <c r="Y170" s="26" t="s">
        <v>1066</v>
      </c>
      <c r="Z170" s="26" t="s">
        <v>1079</v>
      </c>
      <c r="AA170" s="26" t="s">
        <v>593</v>
      </c>
      <c r="AB170" s="26" t="s">
        <v>611</v>
      </c>
      <c r="AC170" s="26" t="s">
        <v>346</v>
      </c>
      <c r="AD170" s="26" t="s">
        <v>1105</v>
      </c>
      <c r="AE170" s="26" t="s">
        <v>703</v>
      </c>
      <c r="AF170" s="26" t="s">
        <v>1009</v>
      </c>
      <c r="AG170" s="26" t="s">
        <v>531</v>
      </c>
      <c r="AH170" s="27" t="s">
        <v>1011</v>
      </c>
    </row>
    <row r="171" spans="24:34" ht="30" customHeight="1" x14ac:dyDescent="0.4">
      <c r="X171" s="26" t="s">
        <v>199</v>
      </c>
      <c r="Y171" s="26" t="s">
        <v>1066</v>
      </c>
      <c r="Z171" s="26" t="s">
        <v>1079</v>
      </c>
      <c r="AA171" s="26" t="s">
        <v>593</v>
      </c>
      <c r="AB171" s="26" t="s">
        <v>611</v>
      </c>
      <c r="AC171" s="26" t="s">
        <v>347</v>
      </c>
      <c r="AD171" s="26" t="s">
        <v>1105</v>
      </c>
      <c r="AE171" s="26" t="s">
        <v>704</v>
      </c>
      <c r="AF171" s="26" t="s">
        <v>938</v>
      </c>
      <c r="AG171" s="26" t="s">
        <v>532</v>
      </c>
      <c r="AH171" s="27" t="s">
        <v>939</v>
      </c>
    </row>
    <row r="172" spans="24:34" ht="30" customHeight="1" x14ac:dyDescent="0.4">
      <c r="X172" s="26" t="s">
        <v>200</v>
      </c>
      <c r="Y172" s="26" t="s">
        <v>1066</v>
      </c>
      <c r="Z172" s="26" t="s">
        <v>1079</v>
      </c>
      <c r="AA172" s="26" t="s">
        <v>593</v>
      </c>
      <c r="AB172" s="26" t="s">
        <v>611</v>
      </c>
      <c r="AC172" s="26" t="s">
        <v>348</v>
      </c>
      <c r="AD172" s="26" t="s">
        <v>1105</v>
      </c>
      <c r="AE172" s="26" t="s">
        <v>705</v>
      </c>
      <c r="AF172" s="26" t="s">
        <v>858</v>
      </c>
      <c r="AG172" s="26" t="s">
        <v>533</v>
      </c>
      <c r="AH172" s="27" t="s">
        <v>859</v>
      </c>
    </row>
    <row r="173" spans="24:34" ht="30" customHeight="1" x14ac:dyDescent="0.4">
      <c r="X173" s="26" t="s">
        <v>201</v>
      </c>
      <c r="Y173" s="26" t="s">
        <v>1066</v>
      </c>
      <c r="Z173" s="26" t="s">
        <v>1079</v>
      </c>
      <c r="AA173" s="26" t="s">
        <v>593</v>
      </c>
      <c r="AB173" s="26" t="s">
        <v>611</v>
      </c>
      <c r="AC173" s="26" t="s">
        <v>349</v>
      </c>
      <c r="AD173" s="26" t="s">
        <v>1105</v>
      </c>
      <c r="AE173" s="26" t="s">
        <v>706</v>
      </c>
      <c r="AF173" s="26" t="s">
        <v>964</v>
      </c>
      <c r="AG173" s="26" t="s">
        <v>534</v>
      </c>
      <c r="AH173" s="27" t="s">
        <v>965</v>
      </c>
    </row>
    <row r="174" spans="24:34" ht="30" customHeight="1" x14ac:dyDescent="0.4">
      <c r="X174" s="26" t="s">
        <v>202</v>
      </c>
      <c r="Y174" s="26" t="s">
        <v>1066</v>
      </c>
      <c r="Z174" s="26" t="s">
        <v>1079</v>
      </c>
      <c r="AA174" s="26" t="s">
        <v>593</v>
      </c>
      <c r="AB174" s="26" t="s">
        <v>611</v>
      </c>
      <c r="AC174" s="26" t="s">
        <v>350</v>
      </c>
      <c r="AD174" s="26" t="s">
        <v>1105</v>
      </c>
      <c r="AE174" s="26" t="s">
        <v>707</v>
      </c>
      <c r="AF174" s="26" t="s">
        <v>932</v>
      </c>
      <c r="AG174" s="26" t="s">
        <v>535</v>
      </c>
      <c r="AH174" s="27" t="s">
        <v>933</v>
      </c>
    </row>
    <row r="175" spans="24:34" ht="30" customHeight="1" x14ac:dyDescent="0.4">
      <c r="X175" s="26" t="s">
        <v>203</v>
      </c>
      <c r="Y175" s="26" t="s">
        <v>1066</v>
      </c>
      <c r="Z175" s="26" t="s">
        <v>1079</v>
      </c>
      <c r="AA175" s="26" t="s">
        <v>593</v>
      </c>
      <c r="AB175" s="26" t="s">
        <v>611</v>
      </c>
      <c r="AC175" s="26" t="s">
        <v>351</v>
      </c>
      <c r="AD175" s="26" t="s">
        <v>1105</v>
      </c>
      <c r="AE175" s="26" t="s">
        <v>708</v>
      </c>
      <c r="AF175" s="26" t="s">
        <v>928</v>
      </c>
      <c r="AG175" s="26" t="s">
        <v>536</v>
      </c>
      <c r="AH175" s="27" t="s">
        <v>929</v>
      </c>
    </row>
    <row r="176" spans="24:34" ht="30" customHeight="1" x14ac:dyDescent="0.4">
      <c r="X176" s="26" t="s">
        <v>204</v>
      </c>
      <c r="Y176" s="26" t="s">
        <v>1066</v>
      </c>
      <c r="Z176" s="26" t="s">
        <v>1079</v>
      </c>
      <c r="AA176" s="26" t="s">
        <v>593</v>
      </c>
      <c r="AB176" s="26" t="s">
        <v>611</v>
      </c>
      <c r="AC176" s="26" t="s">
        <v>352</v>
      </c>
      <c r="AD176" s="26" t="s">
        <v>1105</v>
      </c>
      <c r="AE176" s="26" t="s">
        <v>709</v>
      </c>
      <c r="AF176" s="26" t="s">
        <v>930</v>
      </c>
      <c r="AG176" s="26" t="s">
        <v>537</v>
      </c>
      <c r="AH176" s="27" t="s">
        <v>931</v>
      </c>
    </row>
    <row r="177" spans="24:34" ht="30" customHeight="1" x14ac:dyDescent="0.4">
      <c r="X177" s="26" t="s">
        <v>205</v>
      </c>
      <c r="Y177" s="26" t="s">
        <v>1066</v>
      </c>
      <c r="Z177" s="26" t="s">
        <v>1079</v>
      </c>
      <c r="AA177" s="26" t="s">
        <v>593</v>
      </c>
      <c r="AB177" s="26" t="s">
        <v>611</v>
      </c>
      <c r="AC177" s="26" t="s">
        <v>353</v>
      </c>
      <c r="AD177" s="26" t="s">
        <v>1105</v>
      </c>
      <c r="AE177" s="26" t="s">
        <v>710</v>
      </c>
      <c r="AF177" s="26" t="s">
        <v>882</v>
      </c>
      <c r="AG177" s="26" t="s">
        <v>538</v>
      </c>
      <c r="AH177" s="27" t="s">
        <v>1012</v>
      </c>
    </row>
    <row r="178" spans="24:34" ht="30" customHeight="1" x14ac:dyDescent="0.4">
      <c r="X178" s="26" t="s">
        <v>206</v>
      </c>
      <c r="Y178" s="26" t="s">
        <v>1066</v>
      </c>
      <c r="Z178" s="26" t="s">
        <v>1079</v>
      </c>
      <c r="AA178" s="26" t="s">
        <v>593</v>
      </c>
      <c r="AB178" s="26" t="s">
        <v>611</v>
      </c>
      <c r="AC178" s="26" t="s">
        <v>354</v>
      </c>
      <c r="AD178" s="26" t="s">
        <v>1105</v>
      </c>
      <c r="AE178" s="26" t="s">
        <v>711</v>
      </c>
      <c r="AF178" s="26" t="s">
        <v>912</v>
      </c>
      <c r="AG178" s="26" t="s">
        <v>539</v>
      </c>
      <c r="AH178" s="27" t="s">
        <v>913</v>
      </c>
    </row>
    <row r="179" spans="24:34" ht="30" customHeight="1" x14ac:dyDescent="0.4">
      <c r="X179" s="1"/>
      <c r="Y179" s="52" t="s">
        <v>1113</v>
      </c>
      <c r="Z179" s="53"/>
      <c r="AA179" s="53"/>
      <c r="AB179" s="53"/>
      <c r="AC179" s="53"/>
      <c r="AD179" s="53"/>
      <c r="AE179" s="53"/>
      <c r="AF179" s="53"/>
      <c r="AG179" s="53"/>
      <c r="AH179" s="54"/>
    </row>
    <row r="180" spans="24:34" ht="30" customHeight="1" x14ac:dyDescent="0.4">
      <c r="X180" s="26" t="s">
        <v>207</v>
      </c>
      <c r="Y180" s="26" t="s">
        <v>1067</v>
      </c>
      <c r="Z180" s="26" t="s">
        <v>1080</v>
      </c>
      <c r="AA180" s="26" t="s">
        <v>596</v>
      </c>
      <c r="AB180" s="26" t="s">
        <v>611</v>
      </c>
      <c r="AC180" s="26" t="s">
        <v>355</v>
      </c>
      <c r="AD180" s="26" t="s">
        <v>1105</v>
      </c>
      <c r="AE180" s="26" t="s">
        <v>712</v>
      </c>
      <c r="AF180" s="26" t="s">
        <v>888</v>
      </c>
      <c r="AG180" s="26" t="s">
        <v>540</v>
      </c>
      <c r="AH180" s="35" t="s">
        <v>1013</v>
      </c>
    </row>
    <row r="181" spans="24:34" ht="30" customHeight="1" x14ac:dyDescent="0.4">
      <c r="X181" s="26" t="s">
        <v>208</v>
      </c>
      <c r="Y181" s="26" t="s">
        <v>1067</v>
      </c>
      <c r="Z181" s="26" t="s">
        <v>1080</v>
      </c>
      <c r="AA181" s="26" t="s">
        <v>595</v>
      </c>
      <c r="AB181" s="26" t="s">
        <v>611</v>
      </c>
      <c r="AC181" s="26" t="s">
        <v>356</v>
      </c>
      <c r="AD181" s="26" t="s">
        <v>1105</v>
      </c>
      <c r="AE181" s="26" t="s">
        <v>713</v>
      </c>
      <c r="AF181" s="26" t="s">
        <v>781</v>
      </c>
      <c r="AG181" s="26" t="s">
        <v>541</v>
      </c>
      <c r="AH181" s="27" t="s">
        <v>782</v>
      </c>
    </row>
    <row r="182" spans="24:34" ht="30" customHeight="1" x14ac:dyDescent="0.4">
      <c r="X182" s="26" t="s">
        <v>209</v>
      </c>
      <c r="Y182" s="26" t="s">
        <v>1067</v>
      </c>
      <c r="Z182" s="26" t="s">
        <v>1080</v>
      </c>
      <c r="AA182" s="26" t="s">
        <v>595</v>
      </c>
      <c r="AB182" s="26" t="s">
        <v>611</v>
      </c>
      <c r="AC182" s="26" t="s">
        <v>357</v>
      </c>
      <c r="AD182" s="26" t="s">
        <v>1105</v>
      </c>
      <c r="AE182" s="26" t="s">
        <v>714</v>
      </c>
      <c r="AF182" s="26" t="s">
        <v>841</v>
      </c>
      <c r="AG182" s="26" t="s">
        <v>542</v>
      </c>
      <c r="AH182" s="27" t="s">
        <v>942</v>
      </c>
    </row>
    <row r="183" spans="24:34" ht="30" customHeight="1" x14ac:dyDescent="0.4">
      <c r="X183" s="26" t="s">
        <v>210</v>
      </c>
      <c r="Y183" s="26" t="s">
        <v>1067</v>
      </c>
      <c r="Z183" s="26" t="s">
        <v>1080</v>
      </c>
      <c r="AA183" s="26" t="s">
        <v>595</v>
      </c>
      <c r="AB183" s="26" t="s">
        <v>611</v>
      </c>
      <c r="AC183" s="26" t="s">
        <v>358</v>
      </c>
      <c r="AD183" s="26" t="s">
        <v>1105</v>
      </c>
      <c r="AE183" s="26" t="s">
        <v>715</v>
      </c>
      <c r="AF183" s="26" t="s">
        <v>783</v>
      </c>
      <c r="AG183" s="26" t="s">
        <v>543</v>
      </c>
      <c r="AH183" s="27" t="s">
        <v>784</v>
      </c>
    </row>
    <row r="184" spans="24:34" ht="30" customHeight="1" x14ac:dyDescent="0.4">
      <c r="X184" s="26" t="s">
        <v>211</v>
      </c>
      <c r="Y184" s="26" t="s">
        <v>1067</v>
      </c>
      <c r="Z184" s="26" t="s">
        <v>1080</v>
      </c>
      <c r="AA184" s="26" t="s">
        <v>595</v>
      </c>
      <c r="AB184" s="26" t="s">
        <v>611</v>
      </c>
      <c r="AC184" s="26" t="s">
        <v>359</v>
      </c>
      <c r="AD184" s="26" t="s">
        <v>1105</v>
      </c>
      <c r="AE184" s="26" t="s">
        <v>716</v>
      </c>
      <c r="AF184" s="26" t="s">
        <v>777</v>
      </c>
      <c r="AG184" s="26" t="s">
        <v>544</v>
      </c>
      <c r="AH184" s="27" t="s">
        <v>802</v>
      </c>
    </row>
    <row r="185" spans="24:34" ht="30" customHeight="1" x14ac:dyDescent="0.4">
      <c r="X185" s="26" t="s">
        <v>212</v>
      </c>
      <c r="Y185" s="26" t="s">
        <v>1067</v>
      </c>
      <c r="Z185" s="26" t="s">
        <v>1080</v>
      </c>
      <c r="AA185" s="26" t="s">
        <v>595</v>
      </c>
      <c r="AB185" s="26" t="s">
        <v>611</v>
      </c>
      <c r="AC185" s="26" t="s">
        <v>360</v>
      </c>
      <c r="AD185" s="26" t="s">
        <v>1105</v>
      </c>
      <c r="AE185" s="26" t="s">
        <v>717</v>
      </c>
      <c r="AF185" s="26" t="s">
        <v>886</v>
      </c>
      <c r="AG185" s="26" t="s">
        <v>545</v>
      </c>
      <c r="AH185" s="27" t="s">
        <v>887</v>
      </c>
    </row>
    <row r="186" spans="24:34" ht="30" customHeight="1" x14ac:dyDescent="0.4">
      <c r="X186" s="26" t="s">
        <v>213</v>
      </c>
      <c r="Y186" s="26" t="s">
        <v>1067</v>
      </c>
      <c r="Z186" s="26" t="s">
        <v>1080</v>
      </c>
      <c r="AA186" s="26" t="s">
        <v>595</v>
      </c>
      <c r="AB186" s="26" t="s">
        <v>611</v>
      </c>
      <c r="AC186" s="26" t="s">
        <v>361</v>
      </c>
      <c r="AD186" s="26" t="s">
        <v>1105</v>
      </c>
      <c r="AE186" s="26" t="s">
        <v>718</v>
      </c>
      <c r="AF186" s="26" t="s">
        <v>966</v>
      </c>
      <c r="AG186" s="26" t="s">
        <v>546</v>
      </c>
      <c r="AH186" s="27" t="s">
        <v>967</v>
      </c>
    </row>
    <row r="187" spans="24:34" ht="30" customHeight="1" x14ac:dyDescent="0.4">
      <c r="X187" s="1"/>
      <c r="Y187" s="52" t="s">
        <v>1114</v>
      </c>
      <c r="Z187" s="53"/>
      <c r="AA187" s="53"/>
      <c r="AB187" s="53"/>
      <c r="AC187" s="53"/>
      <c r="AD187" s="53"/>
      <c r="AE187" s="53"/>
      <c r="AF187" s="53"/>
      <c r="AG187" s="53"/>
      <c r="AH187" s="54"/>
    </row>
    <row r="188" spans="24:34" ht="30" customHeight="1" x14ac:dyDescent="0.4">
      <c r="X188" s="26" t="s">
        <v>214</v>
      </c>
      <c r="Y188" s="26" t="s">
        <v>1067</v>
      </c>
      <c r="Z188" s="26" t="s">
        <v>1081</v>
      </c>
      <c r="AA188" s="26" t="s">
        <v>598</v>
      </c>
      <c r="AB188" s="26" t="s">
        <v>611</v>
      </c>
      <c r="AC188" s="26" t="s">
        <v>362</v>
      </c>
      <c r="AD188" s="26" t="s">
        <v>1105</v>
      </c>
      <c r="AE188" s="26" t="s">
        <v>719</v>
      </c>
      <c r="AF188" s="26" t="s">
        <v>790</v>
      </c>
      <c r="AG188" s="26" t="s">
        <v>547</v>
      </c>
      <c r="AH188" s="27" t="s">
        <v>803</v>
      </c>
    </row>
    <row r="189" spans="24:34" ht="30" customHeight="1" x14ac:dyDescent="0.4">
      <c r="X189" s="26" t="s">
        <v>215</v>
      </c>
      <c r="Y189" s="26" t="s">
        <v>1067</v>
      </c>
      <c r="Z189" s="26" t="s">
        <v>1081</v>
      </c>
      <c r="AA189" s="26" t="s">
        <v>597</v>
      </c>
      <c r="AB189" s="26" t="s">
        <v>611</v>
      </c>
      <c r="AC189" s="26" t="s">
        <v>363</v>
      </c>
      <c r="AD189" s="26" t="s">
        <v>1105</v>
      </c>
      <c r="AE189" s="26" t="s">
        <v>720</v>
      </c>
      <c r="AF189" s="26" t="s">
        <v>893</v>
      </c>
      <c r="AG189" s="26" t="s">
        <v>548</v>
      </c>
      <c r="AH189" s="27" t="s">
        <v>894</v>
      </c>
    </row>
    <row r="190" spans="24:34" ht="30" customHeight="1" x14ac:dyDescent="0.4">
      <c r="X190" s="26" t="s">
        <v>216</v>
      </c>
      <c r="Y190" s="26" t="s">
        <v>1067</v>
      </c>
      <c r="Z190" s="26" t="s">
        <v>1081</v>
      </c>
      <c r="AA190" s="26" t="s">
        <v>597</v>
      </c>
      <c r="AB190" s="26" t="s">
        <v>611</v>
      </c>
      <c r="AC190" s="26" t="s">
        <v>364</v>
      </c>
      <c r="AD190" s="26" t="s">
        <v>1105</v>
      </c>
      <c r="AE190" s="26" t="s">
        <v>721</v>
      </c>
      <c r="AF190" s="26" t="s">
        <v>880</v>
      </c>
      <c r="AG190" s="26" t="s">
        <v>549</v>
      </c>
      <c r="AH190" s="27" t="s">
        <v>881</v>
      </c>
    </row>
    <row r="191" spans="24:34" ht="30" customHeight="1" x14ac:dyDescent="0.4">
      <c r="X191" s="1"/>
      <c r="Y191" s="52" t="s">
        <v>1115</v>
      </c>
      <c r="Z191" s="53"/>
      <c r="AA191" s="53"/>
      <c r="AB191" s="53"/>
      <c r="AC191" s="53"/>
      <c r="AD191" s="53"/>
      <c r="AE191" s="53"/>
      <c r="AF191" s="53"/>
      <c r="AG191" s="53"/>
      <c r="AH191" s="54"/>
    </row>
    <row r="192" spans="24:34" ht="30" customHeight="1" x14ac:dyDescent="0.4">
      <c r="X192" s="26" t="s">
        <v>217</v>
      </c>
      <c r="Y192" s="26" t="s">
        <v>1066</v>
      </c>
      <c r="Z192" s="26" t="s">
        <v>1082</v>
      </c>
      <c r="AA192" s="26" t="s">
        <v>600</v>
      </c>
      <c r="AB192" s="26" t="s">
        <v>611</v>
      </c>
      <c r="AC192" s="26" t="s">
        <v>365</v>
      </c>
      <c r="AD192" s="26" t="s">
        <v>1105</v>
      </c>
      <c r="AE192" s="26" t="s">
        <v>722</v>
      </c>
      <c r="AF192" s="26" t="s">
        <v>1014</v>
      </c>
      <c r="AG192" s="26" t="s">
        <v>550</v>
      </c>
      <c r="AH192" s="27" t="s">
        <v>1015</v>
      </c>
    </row>
    <row r="193" spans="24:34" ht="30" customHeight="1" x14ac:dyDescent="0.4">
      <c r="X193" s="26" t="s">
        <v>218</v>
      </c>
      <c r="Y193" s="26" t="s">
        <v>1066</v>
      </c>
      <c r="Z193" s="26" t="s">
        <v>1082</v>
      </c>
      <c r="AA193" s="26" t="s">
        <v>599</v>
      </c>
      <c r="AB193" s="26" t="s">
        <v>611</v>
      </c>
      <c r="AC193" s="26" t="s">
        <v>366</v>
      </c>
      <c r="AD193" s="26" t="s">
        <v>1105</v>
      </c>
      <c r="AE193" s="26" t="s">
        <v>723</v>
      </c>
      <c r="AF193" s="26" t="s">
        <v>898</v>
      </c>
      <c r="AG193" s="26" t="s">
        <v>551</v>
      </c>
      <c r="AH193" s="27" t="s">
        <v>426</v>
      </c>
    </row>
    <row r="194" spans="24:34" ht="30" customHeight="1" x14ac:dyDescent="0.4">
      <c r="X194" s="26" t="s">
        <v>219</v>
      </c>
      <c r="Y194" s="26" t="s">
        <v>1066</v>
      </c>
      <c r="Z194" s="26" t="s">
        <v>1082</v>
      </c>
      <c r="AA194" s="26" t="s">
        <v>599</v>
      </c>
      <c r="AB194" s="26" t="s">
        <v>611</v>
      </c>
      <c r="AC194" s="26" t="s">
        <v>367</v>
      </c>
      <c r="AD194" s="26" t="s">
        <v>1105</v>
      </c>
      <c r="AE194" s="26" t="s">
        <v>724</v>
      </c>
      <c r="AF194" s="26" t="s">
        <v>1016</v>
      </c>
      <c r="AG194" s="26" t="s">
        <v>421</v>
      </c>
      <c r="AH194" s="27" t="s">
        <v>849</v>
      </c>
    </row>
    <row r="195" spans="24:34" ht="30" customHeight="1" x14ac:dyDescent="0.4">
      <c r="X195" s="26" t="s">
        <v>220</v>
      </c>
      <c r="Y195" s="26" t="s">
        <v>1066</v>
      </c>
      <c r="Z195" s="26" t="s">
        <v>1082</v>
      </c>
      <c r="AA195" s="26" t="s">
        <v>599</v>
      </c>
      <c r="AB195" s="26" t="s">
        <v>611</v>
      </c>
      <c r="AC195" s="26" t="s">
        <v>368</v>
      </c>
      <c r="AD195" s="26" t="s">
        <v>1105</v>
      </c>
      <c r="AE195" s="26" t="s">
        <v>725</v>
      </c>
      <c r="AF195" s="26" t="s">
        <v>844</v>
      </c>
      <c r="AG195" s="26" t="s">
        <v>552</v>
      </c>
      <c r="AH195" s="27" t="s">
        <v>845</v>
      </c>
    </row>
    <row r="196" spans="24:34" ht="30" customHeight="1" x14ac:dyDescent="0.4">
      <c r="X196" s="26" t="s">
        <v>221</v>
      </c>
      <c r="Y196" s="26" t="s">
        <v>1066</v>
      </c>
      <c r="Z196" s="26" t="s">
        <v>1082</v>
      </c>
      <c r="AA196" s="26" t="s">
        <v>599</v>
      </c>
      <c r="AB196" s="26" t="s">
        <v>611</v>
      </c>
      <c r="AC196" s="26" t="s">
        <v>369</v>
      </c>
      <c r="AD196" s="26" t="s">
        <v>1105</v>
      </c>
      <c r="AE196" s="26" t="s">
        <v>726</v>
      </c>
      <c r="AF196" s="26" t="s">
        <v>914</v>
      </c>
      <c r="AG196" s="26" t="s">
        <v>553</v>
      </c>
      <c r="AH196" s="27" t="s">
        <v>915</v>
      </c>
    </row>
    <row r="197" spans="24:34" ht="30" customHeight="1" x14ac:dyDescent="0.4">
      <c r="X197" s="26" t="s">
        <v>222</v>
      </c>
      <c r="Y197" s="26" t="s">
        <v>1066</v>
      </c>
      <c r="Z197" s="26" t="s">
        <v>1082</v>
      </c>
      <c r="AA197" s="26" t="s">
        <v>599</v>
      </c>
      <c r="AB197" s="26" t="s">
        <v>611</v>
      </c>
      <c r="AC197" s="26" t="s">
        <v>370</v>
      </c>
      <c r="AD197" s="26" t="s">
        <v>1105</v>
      </c>
      <c r="AE197" s="26" t="s">
        <v>727</v>
      </c>
      <c r="AF197" s="26" t="s">
        <v>778</v>
      </c>
      <c r="AG197" s="26" t="s">
        <v>554</v>
      </c>
      <c r="AH197" s="27" t="s">
        <v>838</v>
      </c>
    </row>
    <row r="198" spans="24:34" ht="30" customHeight="1" x14ac:dyDescent="0.4">
      <c r="X198" s="26" t="s">
        <v>223</v>
      </c>
      <c r="Y198" s="26" t="s">
        <v>1066</v>
      </c>
      <c r="Z198" s="26" t="s">
        <v>1082</v>
      </c>
      <c r="AA198" s="26" t="s">
        <v>599</v>
      </c>
      <c r="AB198" s="26" t="s">
        <v>611</v>
      </c>
      <c r="AC198" s="26" t="s">
        <v>1144</v>
      </c>
      <c r="AD198" s="26" t="s">
        <v>1105</v>
      </c>
      <c r="AE198" s="26" t="s">
        <v>728</v>
      </c>
      <c r="AF198" s="26" t="s">
        <v>809</v>
      </c>
      <c r="AG198" s="26" t="s">
        <v>555</v>
      </c>
      <c r="AH198" s="27" t="s">
        <v>810</v>
      </c>
    </row>
    <row r="199" spans="24:34" ht="30" customHeight="1" x14ac:dyDescent="0.4">
      <c r="X199" s="26" t="s">
        <v>224</v>
      </c>
      <c r="Y199" s="26" t="s">
        <v>1066</v>
      </c>
      <c r="Z199" s="26" t="s">
        <v>1082</v>
      </c>
      <c r="AA199" s="26" t="s">
        <v>599</v>
      </c>
      <c r="AB199" s="26" t="s">
        <v>611</v>
      </c>
      <c r="AC199" s="26" t="s">
        <v>371</v>
      </c>
      <c r="AD199" s="26" t="s">
        <v>1105</v>
      </c>
      <c r="AE199" s="26" t="s">
        <v>729</v>
      </c>
      <c r="AF199" s="26" t="s">
        <v>799</v>
      </c>
      <c r="AG199" s="26" t="s">
        <v>556</v>
      </c>
      <c r="AH199" s="27" t="s">
        <v>422</v>
      </c>
    </row>
    <row r="200" spans="24:34" ht="30" customHeight="1" x14ac:dyDescent="0.4">
      <c r="X200" s="26" t="s">
        <v>225</v>
      </c>
      <c r="Y200" s="26" t="s">
        <v>1066</v>
      </c>
      <c r="Z200" s="26" t="s">
        <v>1082</v>
      </c>
      <c r="AA200" s="26" t="s">
        <v>599</v>
      </c>
      <c r="AB200" s="26" t="s">
        <v>611</v>
      </c>
      <c r="AC200" s="26" t="s">
        <v>372</v>
      </c>
      <c r="AD200" s="26" t="s">
        <v>1105</v>
      </c>
      <c r="AE200" s="26" t="s">
        <v>730</v>
      </c>
      <c r="AF200" s="26" t="s">
        <v>968</v>
      </c>
      <c r="AG200" s="26" t="s">
        <v>557</v>
      </c>
      <c r="AH200" s="27" t="s">
        <v>969</v>
      </c>
    </row>
    <row r="201" spans="24:34" ht="30" customHeight="1" x14ac:dyDescent="0.4">
      <c r="X201" s="26" t="s">
        <v>226</v>
      </c>
      <c r="Y201" s="26" t="s">
        <v>1066</v>
      </c>
      <c r="Z201" s="26" t="s">
        <v>1082</v>
      </c>
      <c r="AA201" s="26" t="s">
        <v>599</v>
      </c>
      <c r="AB201" s="26" t="s">
        <v>611</v>
      </c>
      <c r="AC201" s="26" t="s">
        <v>373</v>
      </c>
      <c r="AD201" s="26" t="s">
        <v>1105</v>
      </c>
      <c r="AE201" s="26" t="s">
        <v>731</v>
      </c>
      <c r="AF201" s="26" t="s">
        <v>970</v>
      </c>
      <c r="AG201" s="26" t="s">
        <v>558</v>
      </c>
      <c r="AH201" s="27" t="s">
        <v>971</v>
      </c>
    </row>
    <row r="202" spans="24:34" ht="30" customHeight="1" x14ac:dyDescent="0.4">
      <c r="X202" s="26" t="s">
        <v>227</v>
      </c>
      <c r="Y202" s="26" t="s">
        <v>1066</v>
      </c>
      <c r="Z202" s="26" t="s">
        <v>1082</v>
      </c>
      <c r="AA202" s="26" t="s">
        <v>599</v>
      </c>
      <c r="AB202" s="26" t="s">
        <v>611</v>
      </c>
      <c r="AC202" s="26" t="s">
        <v>374</v>
      </c>
      <c r="AD202" s="26" t="s">
        <v>1105</v>
      </c>
      <c r="AE202" s="26" t="s">
        <v>732</v>
      </c>
      <c r="AF202" s="26" t="s">
        <v>800</v>
      </c>
      <c r="AG202" s="26" t="s">
        <v>559</v>
      </c>
      <c r="AH202" s="27" t="s">
        <v>801</v>
      </c>
    </row>
    <row r="203" spans="24:34" ht="30" customHeight="1" x14ac:dyDescent="0.4">
      <c r="X203" s="26" t="s">
        <v>228</v>
      </c>
      <c r="Y203" s="26" t="s">
        <v>1066</v>
      </c>
      <c r="Z203" s="26" t="s">
        <v>1082</v>
      </c>
      <c r="AA203" s="26" t="s">
        <v>599</v>
      </c>
      <c r="AB203" s="26" t="s">
        <v>611</v>
      </c>
      <c r="AC203" s="26" t="s">
        <v>375</v>
      </c>
      <c r="AD203" s="26" t="s">
        <v>1105</v>
      </c>
      <c r="AE203" s="26" t="s">
        <v>733</v>
      </c>
      <c r="AF203" s="26" t="s">
        <v>1019</v>
      </c>
      <c r="AG203" s="26" t="s">
        <v>560</v>
      </c>
      <c r="AH203" s="27" t="s">
        <v>1017</v>
      </c>
    </row>
    <row r="204" spans="24:34" ht="30" customHeight="1" x14ac:dyDescent="0.4">
      <c r="X204" s="26" t="s">
        <v>229</v>
      </c>
      <c r="Y204" s="26" t="s">
        <v>1066</v>
      </c>
      <c r="Z204" s="26" t="s">
        <v>1082</v>
      </c>
      <c r="AA204" s="26" t="s">
        <v>599</v>
      </c>
      <c r="AB204" s="26" t="s">
        <v>611</v>
      </c>
      <c r="AC204" s="26" t="s">
        <v>1020</v>
      </c>
      <c r="AD204" s="26" t="s">
        <v>1105</v>
      </c>
      <c r="AE204" s="26" t="s">
        <v>734</v>
      </c>
      <c r="AF204" s="26" t="s">
        <v>1018</v>
      </c>
      <c r="AG204" s="26" t="s">
        <v>561</v>
      </c>
      <c r="AH204" s="27" t="s">
        <v>850</v>
      </c>
    </row>
    <row r="205" spans="24:34" ht="30" customHeight="1" x14ac:dyDescent="0.4">
      <c r="X205" s="26" t="s">
        <v>230</v>
      </c>
      <c r="Y205" s="26" t="s">
        <v>1066</v>
      </c>
      <c r="Z205" s="26" t="s">
        <v>1082</v>
      </c>
      <c r="AA205" s="26" t="s">
        <v>599</v>
      </c>
      <c r="AB205" s="26" t="s">
        <v>611</v>
      </c>
      <c r="AC205" s="26" t="s">
        <v>376</v>
      </c>
      <c r="AD205" s="26" t="s">
        <v>1105</v>
      </c>
      <c r="AE205" s="26" t="s">
        <v>735</v>
      </c>
      <c r="AF205" s="26" t="s">
        <v>899</v>
      </c>
      <c r="AG205" s="26" t="s">
        <v>562</v>
      </c>
      <c r="AH205" s="27" t="s">
        <v>900</v>
      </c>
    </row>
    <row r="206" spans="24:34" ht="30" customHeight="1" x14ac:dyDescent="0.4">
      <c r="X206" s="26" t="s">
        <v>231</v>
      </c>
      <c r="Y206" s="26" t="s">
        <v>1066</v>
      </c>
      <c r="Z206" s="26" t="s">
        <v>1082</v>
      </c>
      <c r="AA206" s="26" t="s">
        <v>599</v>
      </c>
      <c r="AB206" s="26" t="s">
        <v>611</v>
      </c>
      <c r="AC206" s="26" t="s">
        <v>377</v>
      </c>
      <c r="AD206" s="26" t="s">
        <v>1105</v>
      </c>
      <c r="AE206" s="26" t="s">
        <v>736</v>
      </c>
      <c r="AF206" s="26" t="s">
        <v>926</v>
      </c>
      <c r="AG206" s="26" t="s">
        <v>563</v>
      </c>
      <c r="AH206" s="27" t="s">
        <v>927</v>
      </c>
    </row>
    <row r="207" spans="24:34" ht="30" customHeight="1" x14ac:dyDescent="0.4">
      <c r="X207" s="26" t="s">
        <v>232</v>
      </c>
      <c r="Y207" s="26" t="s">
        <v>1066</v>
      </c>
      <c r="Z207" s="26" t="s">
        <v>1082</v>
      </c>
      <c r="AA207" s="26" t="s">
        <v>599</v>
      </c>
      <c r="AB207" s="26" t="s">
        <v>611</v>
      </c>
      <c r="AC207" s="26" t="s">
        <v>378</v>
      </c>
      <c r="AD207" s="26" t="s">
        <v>1105</v>
      </c>
      <c r="AE207" s="26" t="s">
        <v>737</v>
      </c>
      <c r="AF207" s="26" t="s">
        <v>944</v>
      </c>
      <c r="AG207" s="26" t="s">
        <v>564</v>
      </c>
      <c r="AH207" s="27" t="s">
        <v>945</v>
      </c>
    </row>
    <row r="208" spans="24:34" ht="30" customHeight="1" x14ac:dyDescent="0.4">
      <c r="X208" s="26" t="s">
        <v>233</v>
      </c>
      <c r="Y208" s="26" t="s">
        <v>1066</v>
      </c>
      <c r="Z208" s="26" t="s">
        <v>1082</v>
      </c>
      <c r="AA208" s="26" t="s">
        <v>599</v>
      </c>
      <c r="AB208" s="26" t="s">
        <v>611</v>
      </c>
      <c r="AC208" s="26" t="s">
        <v>379</v>
      </c>
      <c r="AD208" s="26" t="s">
        <v>1105</v>
      </c>
      <c r="AE208" s="26" t="s">
        <v>738</v>
      </c>
      <c r="AF208" s="26" t="s">
        <v>1021</v>
      </c>
      <c r="AG208" s="26" t="s">
        <v>565</v>
      </c>
      <c r="AH208" s="27" t="s">
        <v>862</v>
      </c>
    </row>
    <row r="209" spans="24:34" ht="30" customHeight="1" x14ac:dyDescent="0.4">
      <c r="X209" s="26" t="s">
        <v>234</v>
      </c>
      <c r="Y209" s="26" t="s">
        <v>1066</v>
      </c>
      <c r="Z209" s="26" t="s">
        <v>1082</v>
      </c>
      <c r="AA209" s="26" t="s">
        <v>599</v>
      </c>
      <c r="AB209" s="26" t="s">
        <v>611</v>
      </c>
      <c r="AC209" s="26" t="s">
        <v>380</v>
      </c>
      <c r="AD209" s="26" t="s">
        <v>1105</v>
      </c>
      <c r="AE209" s="26" t="s">
        <v>739</v>
      </c>
      <c r="AF209" s="26" t="s">
        <v>779</v>
      </c>
      <c r="AG209" s="26" t="s">
        <v>566</v>
      </c>
      <c r="AH209" s="27" t="s">
        <v>1022</v>
      </c>
    </row>
    <row r="210" spans="24:34" ht="30" customHeight="1" x14ac:dyDescent="0.4">
      <c r="X210" s="26" t="s">
        <v>235</v>
      </c>
      <c r="Y210" s="26" t="s">
        <v>1066</v>
      </c>
      <c r="Z210" s="26" t="s">
        <v>1082</v>
      </c>
      <c r="AA210" s="26" t="s">
        <v>599</v>
      </c>
      <c r="AB210" s="26" t="s">
        <v>611</v>
      </c>
      <c r="AC210" s="26" t="s">
        <v>381</v>
      </c>
      <c r="AD210" s="26" t="s">
        <v>1105</v>
      </c>
      <c r="AE210" s="26" t="s">
        <v>740</v>
      </c>
      <c r="AF210" s="26" t="s">
        <v>780</v>
      </c>
      <c r="AG210" s="26" t="s">
        <v>567</v>
      </c>
      <c r="AH210" s="27" t="s">
        <v>833</v>
      </c>
    </row>
    <row r="211" spans="24:34" ht="30" customHeight="1" x14ac:dyDescent="0.4">
      <c r="X211" s="1"/>
      <c r="Y211" s="60" t="s">
        <v>1122</v>
      </c>
      <c r="Z211" s="61"/>
      <c r="AA211" s="61"/>
      <c r="AB211" s="61"/>
      <c r="AC211" s="61"/>
      <c r="AD211" s="61"/>
      <c r="AE211" s="61"/>
      <c r="AF211" s="61"/>
      <c r="AG211" s="61"/>
      <c r="AH211" s="62"/>
    </row>
    <row r="212" spans="24:34" ht="30" customHeight="1" x14ac:dyDescent="0.4">
      <c r="X212" s="1"/>
      <c r="Y212" s="52" t="s">
        <v>1116</v>
      </c>
      <c r="Z212" s="53"/>
      <c r="AA212" s="53"/>
      <c r="AB212" s="53"/>
      <c r="AC212" s="53"/>
      <c r="AD212" s="53"/>
      <c r="AE212" s="53"/>
      <c r="AF212" s="53"/>
      <c r="AG212" s="53"/>
      <c r="AH212" s="54"/>
    </row>
    <row r="213" spans="24:34" ht="30" customHeight="1" x14ac:dyDescent="0.4">
      <c r="X213" s="26" t="s">
        <v>236</v>
      </c>
      <c r="Y213" s="26" t="s">
        <v>1068</v>
      </c>
      <c r="Z213" s="26" t="s">
        <v>1083</v>
      </c>
      <c r="AA213" s="26" t="s">
        <v>601</v>
      </c>
      <c r="AB213" s="26" t="s">
        <v>611</v>
      </c>
      <c r="AC213" s="26" t="s">
        <v>382</v>
      </c>
      <c r="AD213" s="26" t="s">
        <v>1105</v>
      </c>
      <c r="AE213" s="26" t="s">
        <v>741</v>
      </c>
      <c r="AF213" s="26" t="s">
        <v>1030</v>
      </c>
      <c r="AG213" s="26" t="s">
        <v>568</v>
      </c>
      <c r="AH213" s="27" t="s">
        <v>889</v>
      </c>
    </row>
    <row r="214" spans="24:34" ht="30" customHeight="1" x14ac:dyDescent="0.4">
      <c r="X214" s="26" t="s">
        <v>237</v>
      </c>
      <c r="Y214" s="26" t="s">
        <v>1068</v>
      </c>
      <c r="Z214" s="26" t="s">
        <v>1083</v>
      </c>
      <c r="AA214" s="26" t="s">
        <v>601</v>
      </c>
      <c r="AB214" s="26" t="s">
        <v>611</v>
      </c>
      <c r="AC214" s="26" t="s">
        <v>383</v>
      </c>
      <c r="AD214" s="26" t="s">
        <v>1105</v>
      </c>
      <c r="AE214" s="26" t="s">
        <v>742</v>
      </c>
      <c r="AF214" s="26" t="s">
        <v>1031</v>
      </c>
      <c r="AG214" s="26" t="s">
        <v>569</v>
      </c>
      <c r="AH214" s="27" t="s">
        <v>1023</v>
      </c>
    </row>
    <row r="215" spans="24:34" ht="30" customHeight="1" x14ac:dyDescent="0.4">
      <c r="X215" s="1"/>
      <c r="Y215" s="52" t="s">
        <v>1117</v>
      </c>
      <c r="Z215" s="53"/>
      <c r="AA215" s="53"/>
      <c r="AB215" s="53"/>
      <c r="AC215" s="53"/>
      <c r="AD215" s="53"/>
      <c r="AE215" s="53"/>
      <c r="AF215" s="53"/>
      <c r="AG215" s="53"/>
      <c r="AH215" s="54"/>
    </row>
    <row r="216" spans="24:34" ht="30" customHeight="1" x14ac:dyDescent="0.4">
      <c r="X216" s="26" t="s">
        <v>238</v>
      </c>
      <c r="Y216" s="26" t="s">
        <v>1068</v>
      </c>
      <c r="Z216" s="26" t="s">
        <v>1084</v>
      </c>
      <c r="AA216" s="26" t="s">
        <v>602</v>
      </c>
      <c r="AB216" s="26" t="s">
        <v>611</v>
      </c>
      <c r="AC216" s="26" t="s">
        <v>384</v>
      </c>
      <c r="AD216" s="26" t="s">
        <v>1105</v>
      </c>
      <c r="AE216" s="26" t="s">
        <v>743</v>
      </c>
      <c r="AF216" s="26" t="s">
        <v>1032</v>
      </c>
      <c r="AG216" s="26" t="s">
        <v>570</v>
      </c>
      <c r="AH216" s="27" t="s">
        <v>864</v>
      </c>
    </row>
    <row r="217" spans="24:34" ht="30" customHeight="1" x14ac:dyDescent="0.4">
      <c r="X217" s="26" t="s">
        <v>239</v>
      </c>
      <c r="Y217" s="26" t="s">
        <v>1068</v>
      </c>
      <c r="Z217" s="26" t="s">
        <v>1084</v>
      </c>
      <c r="AA217" s="26" t="s">
        <v>602</v>
      </c>
      <c r="AB217" s="26" t="s">
        <v>611</v>
      </c>
      <c r="AC217" s="26" t="s">
        <v>385</v>
      </c>
      <c r="AD217" s="26" t="s">
        <v>1105</v>
      </c>
      <c r="AE217" s="26" t="s">
        <v>744</v>
      </c>
      <c r="AF217" s="26" t="s">
        <v>1033</v>
      </c>
      <c r="AG217" s="26" t="s">
        <v>571</v>
      </c>
      <c r="AH217" s="27" t="s">
        <v>786</v>
      </c>
    </row>
    <row r="218" spans="24:34" ht="30" customHeight="1" x14ac:dyDescent="0.4">
      <c r="X218" s="26" t="s">
        <v>240</v>
      </c>
      <c r="Y218" s="26" t="s">
        <v>1068</v>
      </c>
      <c r="Z218" s="26" t="s">
        <v>1084</v>
      </c>
      <c r="AA218" s="26" t="s">
        <v>602</v>
      </c>
      <c r="AB218" s="26" t="s">
        <v>611</v>
      </c>
      <c r="AC218" s="26" t="s">
        <v>386</v>
      </c>
      <c r="AD218" s="26" t="s">
        <v>1105</v>
      </c>
      <c r="AE218" s="26" t="s">
        <v>745</v>
      </c>
      <c r="AF218" s="26" t="s">
        <v>1034</v>
      </c>
      <c r="AG218" s="26" t="s">
        <v>572</v>
      </c>
      <c r="AH218" s="27" t="s">
        <v>902</v>
      </c>
    </row>
    <row r="219" spans="24:34" ht="30" customHeight="1" x14ac:dyDescent="0.4">
      <c r="X219" s="26" t="s">
        <v>241</v>
      </c>
      <c r="Y219" s="26" t="s">
        <v>1068</v>
      </c>
      <c r="Z219" s="26" t="s">
        <v>1084</v>
      </c>
      <c r="AA219" s="26" t="s">
        <v>602</v>
      </c>
      <c r="AB219" s="26" t="s">
        <v>611</v>
      </c>
      <c r="AC219" s="26" t="s">
        <v>387</v>
      </c>
      <c r="AD219" s="26" t="s">
        <v>1105</v>
      </c>
      <c r="AE219" s="26" t="s">
        <v>746</v>
      </c>
      <c r="AF219" s="26" t="s">
        <v>1035</v>
      </c>
      <c r="AG219" s="26" t="s">
        <v>573</v>
      </c>
      <c r="AH219" s="27" t="s">
        <v>885</v>
      </c>
    </row>
    <row r="220" spans="24:34" ht="30" customHeight="1" x14ac:dyDescent="0.4">
      <c r="X220" s="1"/>
      <c r="Y220" s="60" t="s">
        <v>1123</v>
      </c>
      <c r="Z220" s="61"/>
      <c r="AA220" s="61"/>
      <c r="AB220" s="61"/>
      <c r="AC220" s="61"/>
      <c r="AD220" s="61"/>
      <c r="AE220" s="61"/>
      <c r="AF220" s="61"/>
      <c r="AG220" s="61"/>
      <c r="AH220" s="61"/>
    </row>
    <row r="221" spans="24:34" ht="30" customHeight="1" x14ac:dyDescent="0.4">
      <c r="X221" s="1"/>
      <c r="Y221" s="52" t="s">
        <v>1118</v>
      </c>
      <c r="Z221" s="53"/>
      <c r="AA221" s="53"/>
      <c r="AB221" s="53"/>
      <c r="AC221" s="53"/>
      <c r="AD221" s="53"/>
      <c r="AE221" s="53"/>
      <c r="AF221" s="53"/>
      <c r="AG221" s="53"/>
      <c r="AH221" s="54"/>
    </row>
    <row r="222" spans="24:34" ht="30" customHeight="1" x14ac:dyDescent="0.4">
      <c r="X222" s="26" t="s">
        <v>242</v>
      </c>
      <c r="Y222" s="26" t="s">
        <v>1069</v>
      </c>
      <c r="Z222" s="26" t="s">
        <v>1085</v>
      </c>
      <c r="AA222" s="26" t="s">
        <v>603</v>
      </c>
      <c r="AB222" s="26" t="s">
        <v>611</v>
      </c>
      <c r="AC222" s="26" t="s">
        <v>388</v>
      </c>
      <c r="AD222" s="26" t="s">
        <v>1105</v>
      </c>
      <c r="AE222" s="26" t="s">
        <v>747</v>
      </c>
      <c r="AF222" s="26" t="s">
        <v>1036</v>
      </c>
      <c r="AG222" s="26" t="s">
        <v>574</v>
      </c>
      <c r="AH222" s="27" t="s">
        <v>911</v>
      </c>
    </row>
    <row r="223" spans="24:34" ht="30" customHeight="1" x14ac:dyDescent="0.4">
      <c r="X223" s="26" t="s">
        <v>243</v>
      </c>
      <c r="Y223" s="26" t="s">
        <v>1069</v>
      </c>
      <c r="Z223" s="26" t="s">
        <v>1085</v>
      </c>
      <c r="AA223" s="26" t="s">
        <v>603</v>
      </c>
      <c r="AB223" s="26" t="s">
        <v>611</v>
      </c>
      <c r="AC223" s="26" t="s">
        <v>389</v>
      </c>
      <c r="AD223" s="26" t="s">
        <v>1105</v>
      </c>
      <c r="AE223" s="26" t="s">
        <v>748</v>
      </c>
      <c r="AF223" s="26" t="s">
        <v>1037</v>
      </c>
      <c r="AG223" s="26" t="s">
        <v>575</v>
      </c>
      <c r="AH223" s="27" t="s">
        <v>953</v>
      </c>
    </row>
    <row r="224" spans="24:34" ht="30" customHeight="1" x14ac:dyDescent="0.4">
      <c r="X224" s="26" t="s">
        <v>244</v>
      </c>
      <c r="Y224" s="26" t="s">
        <v>1069</v>
      </c>
      <c r="Z224" s="26" t="s">
        <v>1085</v>
      </c>
      <c r="AA224" s="26" t="s">
        <v>603</v>
      </c>
      <c r="AB224" s="26" t="s">
        <v>611</v>
      </c>
      <c r="AC224" s="26" t="s">
        <v>390</v>
      </c>
      <c r="AD224" s="26" t="s">
        <v>1105</v>
      </c>
      <c r="AE224" s="26" t="s">
        <v>749</v>
      </c>
      <c r="AF224" s="26" t="s">
        <v>1038</v>
      </c>
      <c r="AG224" s="26" t="s">
        <v>576</v>
      </c>
      <c r="AH224" s="27" t="s">
        <v>901</v>
      </c>
    </row>
    <row r="225" spans="24:34" ht="30" customHeight="1" x14ac:dyDescent="0.4">
      <c r="X225" s="26" t="s">
        <v>245</v>
      </c>
      <c r="Y225" s="26" t="s">
        <v>1069</v>
      </c>
      <c r="Z225" s="26" t="s">
        <v>1085</v>
      </c>
      <c r="AA225" s="26" t="s">
        <v>603</v>
      </c>
      <c r="AB225" s="26" t="s">
        <v>611</v>
      </c>
      <c r="AC225" s="26" t="s">
        <v>391</v>
      </c>
      <c r="AD225" s="26" t="s">
        <v>1105</v>
      </c>
      <c r="AE225" s="26" t="s">
        <v>750</v>
      </c>
      <c r="AF225" s="26" t="s">
        <v>1039</v>
      </c>
      <c r="AG225" s="26" t="s">
        <v>577</v>
      </c>
      <c r="AH225" s="27" t="s">
        <v>890</v>
      </c>
    </row>
    <row r="226" spans="24:34" ht="30" customHeight="1" x14ac:dyDescent="0.4">
      <c r="X226" s="1"/>
      <c r="Y226" s="60" t="s">
        <v>1124</v>
      </c>
      <c r="Z226" s="61"/>
      <c r="AA226" s="61"/>
      <c r="AB226" s="61"/>
      <c r="AC226" s="61"/>
      <c r="AD226" s="61"/>
      <c r="AE226" s="61"/>
      <c r="AF226" s="61"/>
      <c r="AG226" s="61"/>
      <c r="AH226" s="62"/>
    </row>
    <row r="227" spans="24:34" ht="30" customHeight="1" x14ac:dyDescent="0.4">
      <c r="X227" s="1"/>
      <c r="Y227" s="52" t="s">
        <v>1119</v>
      </c>
      <c r="Z227" s="53"/>
      <c r="AA227" s="53"/>
      <c r="AB227" s="53"/>
      <c r="AC227" s="53"/>
      <c r="AD227" s="53"/>
      <c r="AE227" s="53"/>
      <c r="AF227" s="53"/>
      <c r="AG227" s="53"/>
      <c r="AH227" s="54"/>
    </row>
    <row r="228" spans="24:34" ht="30" customHeight="1" x14ac:dyDescent="0.4">
      <c r="X228" s="26" t="s">
        <v>246</v>
      </c>
      <c r="Y228" s="26" t="s">
        <v>1070</v>
      </c>
      <c r="Z228" s="26" t="s">
        <v>1086</v>
      </c>
      <c r="AA228" s="26" t="s">
        <v>604</v>
      </c>
      <c r="AB228" s="26" t="s">
        <v>611</v>
      </c>
      <c r="AC228" s="26" t="s">
        <v>392</v>
      </c>
      <c r="AD228" s="26" t="s">
        <v>1105</v>
      </c>
      <c r="AE228" s="26" t="s">
        <v>751</v>
      </c>
      <c r="AF228" s="26" t="s">
        <v>1024</v>
      </c>
      <c r="AG228" s="26" t="s">
        <v>578</v>
      </c>
      <c r="AH228" s="27" t="s">
        <v>1025</v>
      </c>
    </row>
    <row r="229" spans="24:34" ht="30" customHeight="1" x14ac:dyDescent="0.4">
      <c r="X229" s="1"/>
      <c r="Y229" s="60" t="s">
        <v>1120</v>
      </c>
      <c r="Z229" s="61"/>
      <c r="AA229" s="61"/>
      <c r="AB229" s="61"/>
      <c r="AC229" s="61"/>
      <c r="AD229" s="61"/>
      <c r="AE229" s="61"/>
      <c r="AF229" s="61"/>
      <c r="AG229" s="61"/>
      <c r="AH229" s="62"/>
    </row>
    <row r="230" spans="24:34" ht="30" customHeight="1" x14ac:dyDescent="0.4">
      <c r="X230" s="1"/>
      <c r="Y230" s="52" t="s">
        <v>1121</v>
      </c>
      <c r="Z230" s="53"/>
      <c r="AA230" s="53"/>
      <c r="AB230" s="53"/>
      <c r="AC230" s="53"/>
      <c r="AD230" s="53"/>
      <c r="AE230" s="53"/>
      <c r="AF230" s="53"/>
      <c r="AG230" s="53"/>
      <c r="AH230" s="54"/>
    </row>
    <row r="231" spans="24:34" ht="30" customHeight="1" x14ac:dyDescent="0.4">
      <c r="X231" s="26" t="s">
        <v>1040</v>
      </c>
      <c r="Y231" s="26" t="s">
        <v>1071</v>
      </c>
      <c r="Z231" s="26" t="s">
        <v>1087</v>
      </c>
      <c r="AA231" s="26" t="s">
        <v>605</v>
      </c>
      <c r="AB231" s="26" t="s">
        <v>611</v>
      </c>
      <c r="AC231" s="26" t="s">
        <v>393</v>
      </c>
      <c r="AD231" s="26" t="s">
        <v>1105</v>
      </c>
      <c r="AE231" s="26" t="s">
        <v>752</v>
      </c>
      <c r="AF231" s="26" t="s">
        <v>1041</v>
      </c>
      <c r="AG231" s="26" t="s">
        <v>579</v>
      </c>
      <c r="AH231" s="27" t="s">
        <v>891</v>
      </c>
    </row>
    <row r="232" spans="24:34" ht="30" customHeight="1" x14ac:dyDescent="0.4">
      <c r="X232" s="26" t="s">
        <v>1042</v>
      </c>
      <c r="Y232" s="26" t="s">
        <v>1071</v>
      </c>
      <c r="Z232" s="26" t="s">
        <v>1087</v>
      </c>
      <c r="AA232" s="26" t="s">
        <v>605</v>
      </c>
      <c r="AB232" s="26" t="s">
        <v>611</v>
      </c>
      <c r="AC232" s="26" t="s">
        <v>394</v>
      </c>
      <c r="AD232" s="26" t="s">
        <v>1105</v>
      </c>
      <c r="AE232" s="26" t="s">
        <v>753</v>
      </c>
      <c r="AF232" s="26" t="s">
        <v>1043</v>
      </c>
      <c r="AG232" s="26" t="s">
        <v>580</v>
      </c>
      <c r="AH232" s="27" t="s">
        <v>892</v>
      </c>
    </row>
    <row r="233" spans="24:34" ht="30" customHeight="1" x14ac:dyDescent="0.4">
      <c r="X233" s="1"/>
      <c r="Y233" s="52" t="s">
        <v>1125</v>
      </c>
      <c r="Z233" s="53"/>
      <c r="AA233" s="53"/>
      <c r="AB233" s="53"/>
      <c r="AC233" s="53"/>
      <c r="AD233" s="53"/>
      <c r="AE233" s="53"/>
      <c r="AF233" s="53"/>
      <c r="AG233" s="53"/>
      <c r="AH233" s="54"/>
    </row>
    <row r="234" spans="24:34" ht="30" customHeight="1" x14ac:dyDescent="0.4">
      <c r="X234" s="26" t="s">
        <v>247</v>
      </c>
      <c r="Y234" s="26" t="s">
        <v>1071</v>
      </c>
      <c r="Z234" s="26" t="s">
        <v>1088</v>
      </c>
      <c r="AA234" s="26" t="s">
        <v>606</v>
      </c>
      <c r="AB234" s="26" t="s">
        <v>611</v>
      </c>
      <c r="AC234" s="26" t="s">
        <v>395</v>
      </c>
      <c r="AD234" s="26" t="s">
        <v>1105</v>
      </c>
      <c r="AE234" s="26" t="s">
        <v>754</v>
      </c>
      <c r="AF234" s="26" t="s">
        <v>1044</v>
      </c>
      <c r="AG234" s="26" t="s">
        <v>581</v>
      </c>
      <c r="AH234" s="27" t="s">
        <v>785</v>
      </c>
    </row>
    <row r="235" spans="24:34" ht="30" customHeight="1" x14ac:dyDescent="0.4">
      <c r="X235" s="26" t="s">
        <v>248</v>
      </c>
      <c r="Y235" s="26" t="s">
        <v>1071</v>
      </c>
      <c r="Z235" s="26" t="s">
        <v>1088</v>
      </c>
      <c r="AA235" s="26" t="s">
        <v>606</v>
      </c>
      <c r="AB235" s="26" t="s">
        <v>611</v>
      </c>
      <c r="AC235" s="26" t="s">
        <v>396</v>
      </c>
      <c r="AD235" s="26" t="s">
        <v>1105</v>
      </c>
      <c r="AE235" s="26" t="s">
        <v>755</v>
      </c>
      <c r="AF235" s="26" t="s">
        <v>1045</v>
      </c>
      <c r="AG235" s="26" t="s">
        <v>582</v>
      </c>
      <c r="AH235" s="27" t="s">
        <v>943</v>
      </c>
    </row>
    <row r="236" spans="24:34" ht="30" customHeight="1" x14ac:dyDescent="0.4">
      <c r="X236" s="26" t="s">
        <v>249</v>
      </c>
      <c r="Y236" s="26" t="s">
        <v>1071</v>
      </c>
      <c r="Z236" s="26" t="s">
        <v>1088</v>
      </c>
      <c r="AA236" s="26" t="s">
        <v>606</v>
      </c>
      <c r="AB236" s="26" t="s">
        <v>611</v>
      </c>
      <c r="AC236" s="26" t="s">
        <v>397</v>
      </c>
      <c r="AD236" s="26" t="s">
        <v>1105</v>
      </c>
      <c r="AE236" s="26" t="s">
        <v>756</v>
      </c>
      <c r="AF236" s="26" t="s">
        <v>1046</v>
      </c>
      <c r="AG236" s="26" t="s">
        <v>583</v>
      </c>
      <c r="AH236" s="27" t="s">
        <v>423</v>
      </c>
    </row>
    <row r="237" spans="24:34" ht="30" customHeight="1" x14ac:dyDescent="0.4">
      <c r="X237" s="26" t="s">
        <v>250</v>
      </c>
      <c r="Y237" s="26" t="s">
        <v>1071</v>
      </c>
      <c r="Z237" s="26" t="s">
        <v>1088</v>
      </c>
      <c r="AA237" s="26" t="s">
        <v>606</v>
      </c>
      <c r="AB237" s="26" t="s">
        <v>611</v>
      </c>
      <c r="AC237" s="26" t="s">
        <v>398</v>
      </c>
      <c r="AD237" s="26" t="s">
        <v>1105</v>
      </c>
      <c r="AE237" s="26" t="s">
        <v>757</v>
      </c>
      <c r="AF237" s="26" t="s">
        <v>1047</v>
      </c>
      <c r="AG237" s="26" t="s">
        <v>584</v>
      </c>
      <c r="AH237" s="27" t="s">
        <v>1026</v>
      </c>
    </row>
    <row r="238" spans="24:34" ht="30" customHeight="1" x14ac:dyDescent="0.4">
      <c r="X238" s="26" t="s">
        <v>251</v>
      </c>
      <c r="Y238" s="26" t="s">
        <v>1071</v>
      </c>
      <c r="Z238" s="26" t="s">
        <v>1088</v>
      </c>
      <c r="AA238" s="26" t="s">
        <v>606</v>
      </c>
      <c r="AB238" s="26" t="s">
        <v>611</v>
      </c>
      <c r="AC238" s="26" t="s">
        <v>399</v>
      </c>
      <c r="AD238" s="26" t="s">
        <v>1105</v>
      </c>
      <c r="AE238" s="26" t="s">
        <v>758</v>
      </c>
      <c r="AF238" s="26" t="s">
        <v>1048</v>
      </c>
      <c r="AG238" s="26" t="s">
        <v>585</v>
      </c>
      <c r="AH238" s="27" t="s">
        <v>1027</v>
      </c>
    </row>
    <row r="239" spans="24:34" ht="30" customHeight="1" x14ac:dyDescent="0.4">
      <c r="X239" s="1"/>
      <c r="Y239" s="60" t="s">
        <v>1126</v>
      </c>
      <c r="Z239" s="61"/>
      <c r="AA239" s="61"/>
      <c r="AB239" s="61"/>
      <c r="AC239" s="61"/>
      <c r="AD239" s="61"/>
      <c r="AE239" s="61"/>
      <c r="AF239" s="61"/>
      <c r="AG239" s="61"/>
      <c r="AH239" s="62"/>
    </row>
    <row r="240" spans="24:34" ht="30" customHeight="1" x14ac:dyDescent="0.4">
      <c r="X240" s="1"/>
      <c r="Y240" s="52" t="s">
        <v>1127</v>
      </c>
      <c r="Z240" s="53"/>
      <c r="AA240" s="53"/>
      <c r="AB240" s="53"/>
      <c r="AC240" s="53"/>
      <c r="AD240" s="53"/>
      <c r="AE240" s="53"/>
      <c r="AF240" s="53"/>
      <c r="AG240" s="53"/>
      <c r="AH240" s="54"/>
    </row>
    <row r="241" spans="24:34" ht="30" customHeight="1" x14ac:dyDescent="0.4">
      <c r="X241" s="26" t="s">
        <v>23</v>
      </c>
      <c r="Y241" s="26" t="s">
        <v>1065</v>
      </c>
      <c r="Z241" s="26" t="s">
        <v>1089</v>
      </c>
      <c r="AA241" s="26" t="s">
        <v>607</v>
      </c>
      <c r="AB241" s="26" t="s">
        <v>611</v>
      </c>
      <c r="AC241" s="26" t="s">
        <v>40</v>
      </c>
      <c r="AD241" s="26" t="s">
        <v>1105</v>
      </c>
      <c r="AE241" s="26" t="s">
        <v>759</v>
      </c>
      <c r="AF241" s="26" t="s">
        <v>1049</v>
      </c>
      <c r="AG241" s="26" t="s">
        <v>67</v>
      </c>
      <c r="AH241" s="27" t="s">
        <v>812</v>
      </c>
    </row>
    <row r="242" spans="24:34" ht="30" customHeight="1" x14ac:dyDescent="0.4">
      <c r="X242" s="26" t="s">
        <v>24</v>
      </c>
      <c r="Y242" s="26" t="s">
        <v>1065</v>
      </c>
      <c r="Z242" s="26" t="s">
        <v>1089</v>
      </c>
      <c r="AA242" s="26" t="s">
        <v>607</v>
      </c>
      <c r="AB242" s="26" t="s">
        <v>611</v>
      </c>
      <c r="AC242" s="26" t="s">
        <v>41</v>
      </c>
      <c r="AD242" s="26" t="s">
        <v>1105</v>
      </c>
      <c r="AE242" s="26" t="s">
        <v>760</v>
      </c>
      <c r="AF242" s="26" t="s">
        <v>1050</v>
      </c>
      <c r="AG242" s="26" t="s">
        <v>68</v>
      </c>
      <c r="AH242" s="27" t="s">
        <v>69</v>
      </c>
    </row>
    <row r="243" spans="24:34" ht="30" customHeight="1" x14ac:dyDescent="0.4">
      <c r="X243" s="26" t="s">
        <v>25</v>
      </c>
      <c r="Y243" s="26" t="s">
        <v>1065</v>
      </c>
      <c r="Z243" s="26" t="s">
        <v>1089</v>
      </c>
      <c r="AA243" s="26" t="s">
        <v>607</v>
      </c>
      <c r="AB243" s="26" t="s">
        <v>611</v>
      </c>
      <c r="AC243" s="26" t="s">
        <v>42</v>
      </c>
      <c r="AD243" s="26" t="s">
        <v>1105</v>
      </c>
      <c r="AE243" s="26" t="s">
        <v>761</v>
      </c>
      <c r="AF243" s="26" t="s">
        <v>1051</v>
      </c>
      <c r="AG243" s="26" t="s">
        <v>70</v>
      </c>
      <c r="AH243" s="27" t="s">
        <v>848</v>
      </c>
    </row>
    <row r="244" spans="24:34" ht="30" customHeight="1" x14ac:dyDescent="0.4">
      <c r="X244" s="1"/>
      <c r="Y244" s="52" t="s">
        <v>1128</v>
      </c>
      <c r="Z244" s="53"/>
      <c r="AA244" s="53"/>
      <c r="AB244" s="53"/>
      <c r="AC244" s="53"/>
      <c r="AD244" s="53"/>
      <c r="AE244" s="53"/>
      <c r="AF244" s="53"/>
      <c r="AG244" s="53"/>
      <c r="AH244" s="54"/>
    </row>
    <row r="245" spans="24:34" ht="30" customHeight="1" x14ac:dyDescent="0.4">
      <c r="X245" s="26" t="s">
        <v>26</v>
      </c>
      <c r="Y245" s="26" t="s">
        <v>1065</v>
      </c>
      <c r="Z245" s="26" t="s">
        <v>1090</v>
      </c>
      <c r="AA245" s="26" t="s">
        <v>608</v>
      </c>
      <c r="AB245" s="26" t="s">
        <v>611</v>
      </c>
      <c r="AC245" s="26" t="s">
        <v>43</v>
      </c>
      <c r="AD245" s="26" t="s">
        <v>1105</v>
      </c>
      <c r="AE245" s="26" t="s">
        <v>762</v>
      </c>
      <c r="AF245" s="26" t="s">
        <v>1052</v>
      </c>
      <c r="AG245" s="26" t="s">
        <v>1028</v>
      </c>
      <c r="AH245" s="27" t="s">
        <v>839</v>
      </c>
    </row>
    <row r="246" spans="24:34" ht="30" customHeight="1" x14ac:dyDescent="0.4">
      <c r="X246" s="26" t="s">
        <v>27</v>
      </c>
      <c r="Y246" s="26" t="s">
        <v>1065</v>
      </c>
      <c r="Z246" s="26" t="s">
        <v>1090</v>
      </c>
      <c r="AA246" s="26" t="s">
        <v>608</v>
      </c>
      <c r="AB246" s="26" t="s">
        <v>611</v>
      </c>
      <c r="AC246" s="26" t="s">
        <v>44</v>
      </c>
      <c r="AD246" s="26" t="s">
        <v>1105</v>
      </c>
      <c r="AE246" s="26" t="s">
        <v>763</v>
      </c>
      <c r="AF246" s="26" t="s">
        <v>1053</v>
      </c>
      <c r="AG246" s="26" t="s">
        <v>71</v>
      </c>
      <c r="AH246" s="27" t="s">
        <v>72</v>
      </c>
    </row>
    <row r="247" spans="24:34" ht="30" customHeight="1" x14ac:dyDescent="0.4">
      <c r="X247" s="26" t="s">
        <v>28</v>
      </c>
      <c r="Y247" s="26" t="s">
        <v>1065</v>
      </c>
      <c r="Z247" s="26" t="s">
        <v>1090</v>
      </c>
      <c r="AA247" s="26" t="s">
        <v>608</v>
      </c>
      <c r="AB247" s="26" t="s">
        <v>611</v>
      </c>
      <c r="AC247" s="26" t="s">
        <v>45</v>
      </c>
      <c r="AD247" s="26" t="s">
        <v>1105</v>
      </c>
      <c r="AE247" s="26" t="s">
        <v>764</v>
      </c>
      <c r="AF247" s="26" t="s">
        <v>1054</v>
      </c>
      <c r="AG247" s="26" t="s">
        <v>73</v>
      </c>
      <c r="AH247" s="27" t="s">
        <v>74</v>
      </c>
    </row>
    <row r="248" spans="24:34" ht="30" customHeight="1" x14ac:dyDescent="0.4">
      <c r="X248" s="26" t="s">
        <v>29</v>
      </c>
      <c r="Y248" s="26" t="s">
        <v>1065</v>
      </c>
      <c r="Z248" s="26" t="s">
        <v>1090</v>
      </c>
      <c r="AA248" s="26" t="s">
        <v>608</v>
      </c>
      <c r="AB248" s="26" t="s">
        <v>611</v>
      </c>
      <c r="AC248" s="26" t="s">
        <v>46</v>
      </c>
      <c r="AD248" s="26" t="s">
        <v>1105</v>
      </c>
      <c r="AE248" s="26" t="s">
        <v>765</v>
      </c>
      <c r="AF248" s="26" t="s">
        <v>1055</v>
      </c>
      <c r="AG248" s="26" t="s">
        <v>75</v>
      </c>
      <c r="AH248" s="27" t="s">
        <v>76</v>
      </c>
    </row>
    <row r="249" spans="24:34" ht="30" customHeight="1" x14ac:dyDescent="0.4">
      <c r="X249" s="1"/>
      <c r="Y249" s="52" t="s">
        <v>1129</v>
      </c>
      <c r="Z249" s="53"/>
      <c r="AA249" s="53"/>
      <c r="AB249" s="53"/>
      <c r="AC249" s="53"/>
      <c r="AD249" s="53"/>
      <c r="AE249" s="53"/>
      <c r="AF249" s="53"/>
      <c r="AG249" s="53"/>
      <c r="AH249" s="54"/>
    </row>
    <row r="250" spans="24:34" ht="30" customHeight="1" x14ac:dyDescent="0.4">
      <c r="X250" s="26" t="s">
        <v>21</v>
      </c>
      <c r="Y250" s="26" t="s">
        <v>1065</v>
      </c>
      <c r="Z250" s="26" t="s">
        <v>1091</v>
      </c>
      <c r="AA250" s="26" t="s">
        <v>609</v>
      </c>
      <c r="AB250" s="26" t="s">
        <v>611</v>
      </c>
      <c r="AC250" s="26" t="s">
        <v>38</v>
      </c>
      <c r="AD250" s="26" t="s">
        <v>1105</v>
      </c>
      <c r="AE250" s="26" t="s">
        <v>766</v>
      </c>
      <c r="AF250" s="26" t="s">
        <v>1056</v>
      </c>
      <c r="AG250" s="26" t="s">
        <v>77</v>
      </c>
      <c r="AH250" s="27" t="s">
        <v>811</v>
      </c>
    </row>
    <row r="251" spans="24:34" ht="30" customHeight="1" x14ac:dyDescent="0.4">
      <c r="X251" s="26" t="s">
        <v>18</v>
      </c>
      <c r="Y251" s="26" t="s">
        <v>1065</v>
      </c>
      <c r="Z251" s="26" t="s">
        <v>1091</v>
      </c>
      <c r="AA251" s="26" t="s">
        <v>609</v>
      </c>
      <c r="AB251" s="26" t="s">
        <v>611</v>
      </c>
      <c r="AC251" s="26" t="s">
        <v>34</v>
      </c>
      <c r="AD251" s="26" t="s">
        <v>1105</v>
      </c>
      <c r="AE251" s="26" t="s">
        <v>767</v>
      </c>
      <c r="AF251" s="26" t="s">
        <v>1057</v>
      </c>
      <c r="AG251" s="26" t="s">
        <v>78</v>
      </c>
      <c r="AH251" s="27" t="s">
        <v>827</v>
      </c>
    </row>
    <row r="252" spans="24:34" ht="30" customHeight="1" x14ac:dyDescent="0.4">
      <c r="X252" s="26" t="s">
        <v>19</v>
      </c>
      <c r="Y252" s="26" t="s">
        <v>1065</v>
      </c>
      <c r="Z252" s="26" t="s">
        <v>1091</v>
      </c>
      <c r="AA252" s="26" t="s">
        <v>609</v>
      </c>
      <c r="AB252" s="26" t="s">
        <v>611</v>
      </c>
      <c r="AC252" s="26" t="s">
        <v>35</v>
      </c>
      <c r="AD252" s="26" t="s">
        <v>1105</v>
      </c>
      <c r="AE252" s="26" t="s">
        <v>768</v>
      </c>
      <c r="AF252" s="26" t="s">
        <v>1058</v>
      </c>
      <c r="AG252" s="26" t="s">
        <v>79</v>
      </c>
      <c r="AH252" s="27" t="s">
        <v>840</v>
      </c>
    </row>
    <row r="253" spans="24:34" ht="30" customHeight="1" x14ac:dyDescent="0.4">
      <c r="X253" s="26" t="s">
        <v>20</v>
      </c>
      <c r="Y253" s="26" t="s">
        <v>1065</v>
      </c>
      <c r="Z253" s="26" t="s">
        <v>1091</v>
      </c>
      <c r="AA253" s="26" t="s">
        <v>609</v>
      </c>
      <c r="AB253" s="26" t="s">
        <v>611</v>
      </c>
      <c r="AC253" s="26" t="s">
        <v>36</v>
      </c>
      <c r="AD253" s="26" t="s">
        <v>1105</v>
      </c>
      <c r="AE253" s="26" t="s">
        <v>769</v>
      </c>
      <c r="AF253" s="26" t="s">
        <v>1059</v>
      </c>
      <c r="AG253" s="26" t="s">
        <v>80</v>
      </c>
      <c r="AH253" s="27" t="s">
        <v>81</v>
      </c>
    </row>
    <row r="254" spans="24:34" ht="30" customHeight="1" x14ac:dyDescent="0.4">
      <c r="X254" s="26" t="s">
        <v>10</v>
      </c>
      <c r="Y254" s="26" t="s">
        <v>1065</v>
      </c>
      <c r="Z254" s="26" t="s">
        <v>1091</v>
      </c>
      <c r="AA254" s="26" t="s">
        <v>609</v>
      </c>
      <c r="AB254" s="26" t="s">
        <v>611</v>
      </c>
      <c r="AC254" s="26" t="s">
        <v>37</v>
      </c>
      <c r="AD254" s="26" t="s">
        <v>1105</v>
      </c>
      <c r="AE254" s="26" t="s">
        <v>770</v>
      </c>
      <c r="AF254" s="26" t="s">
        <v>1060</v>
      </c>
      <c r="AG254" s="26" t="s">
        <v>82</v>
      </c>
      <c r="AH254" s="27" t="s">
        <v>83</v>
      </c>
    </row>
    <row r="255" spans="24:34" ht="30" customHeight="1" x14ac:dyDescent="0.4">
      <c r="X255" s="26" t="s">
        <v>22</v>
      </c>
      <c r="Y255" s="26" t="s">
        <v>1065</v>
      </c>
      <c r="Z255" s="26" t="s">
        <v>1091</v>
      </c>
      <c r="AA255" s="26" t="s">
        <v>609</v>
      </c>
      <c r="AB255" s="26" t="s">
        <v>611</v>
      </c>
      <c r="AC255" s="26" t="s">
        <v>39</v>
      </c>
      <c r="AD255" s="26" t="s">
        <v>1105</v>
      </c>
      <c r="AE255" s="26" t="s">
        <v>771</v>
      </c>
      <c r="AF255" s="26" t="s">
        <v>1061</v>
      </c>
      <c r="AG255" s="26" t="s">
        <v>85</v>
      </c>
      <c r="AH255" s="27" t="s">
        <v>84</v>
      </c>
    </row>
    <row r="256" spans="24:34" ht="30" customHeight="1" x14ac:dyDescent="0.4">
      <c r="X256" s="1"/>
      <c r="Y256" s="52" t="s">
        <v>1107</v>
      </c>
      <c r="Z256" s="53"/>
      <c r="AA256" s="53"/>
      <c r="AB256" s="53"/>
      <c r="AC256" s="53"/>
      <c r="AD256" s="53"/>
      <c r="AE256" s="53"/>
      <c r="AF256" s="53"/>
      <c r="AG256" s="53"/>
      <c r="AH256" s="54"/>
    </row>
    <row r="257" spans="24:34" ht="30" customHeight="1" x14ac:dyDescent="0.4">
      <c r="X257" s="26" t="s">
        <v>252</v>
      </c>
      <c r="Y257" s="26" t="s">
        <v>1092</v>
      </c>
      <c r="Z257" s="26" t="s">
        <v>1093</v>
      </c>
      <c r="AA257" s="26" t="s">
        <v>590</v>
      </c>
      <c r="AB257" s="26"/>
      <c r="AC257" s="26" t="s">
        <v>260</v>
      </c>
      <c r="AD257" s="26" t="s">
        <v>1107</v>
      </c>
      <c r="AE257" s="26"/>
      <c r="AF257" s="26"/>
      <c r="AG257" s="26" t="s">
        <v>400</v>
      </c>
      <c r="AH257" s="27" t="s">
        <v>401</v>
      </c>
    </row>
    <row r="258" spans="24:34" ht="30" customHeight="1" x14ac:dyDescent="0.4">
      <c r="X258" s="26" t="s">
        <v>253</v>
      </c>
      <c r="Y258" s="26" t="s">
        <v>1094</v>
      </c>
      <c r="Z258" s="26" t="s">
        <v>1095</v>
      </c>
      <c r="AA258" s="26" t="s">
        <v>587</v>
      </c>
      <c r="AB258" s="26"/>
      <c r="AC258" s="26" t="s">
        <v>261</v>
      </c>
      <c r="AD258" s="26" t="s">
        <v>1106</v>
      </c>
      <c r="AE258" s="26"/>
      <c r="AF258" s="26"/>
      <c r="AG258" s="26" t="s">
        <v>402</v>
      </c>
      <c r="AH258" s="27" t="s">
        <v>403</v>
      </c>
    </row>
    <row r="259" spans="24:34" ht="30" customHeight="1" x14ac:dyDescent="0.4">
      <c r="X259" s="26" t="s">
        <v>254</v>
      </c>
      <c r="Y259" s="26" t="s">
        <v>1094</v>
      </c>
      <c r="Z259" s="26" t="s">
        <v>1095</v>
      </c>
      <c r="AA259" s="26" t="s">
        <v>587</v>
      </c>
      <c r="AB259" s="26"/>
      <c r="AC259" s="26" t="s">
        <v>262</v>
      </c>
      <c r="AD259" s="26" t="s">
        <v>1106</v>
      </c>
      <c r="AE259" s="26"/>
      <c r="AF259" s="26"/>
      <c r="AG259" s="26" t="s">
        <v>404</v>
      </c>
      <c r="AH259" s="27" t="s">
        <v>405</v>
      </c>
    </row>
    <row r="260" spans="24:34" ht="30" customHeight="1" x14ac:dyDescent="0.4">
      <c r="X260" s="26" t="s">
        <v>255</v>
      </c>
      <c r="Y260" s="26" t="s">
        <v>1096</v>
      </c>
      <c r="Z260" s="26" t="s">
        <v>1097</v>
      </c>
      <c r="AA260" s="26" t="s">
        <v>1098</v>
      </c>
      <c r="AB260" s="26"/>
      <c r="AC260" s="26" t="s">
        <v>406</v>
      </c>
      <c r="AD260" s="26"/>
      <c r="AE260" s="26"/>
      <c r="AF260" s="26"/>
      <c r="AG260" s="26" t="s">
        <v>407</v>
      </c>
      <c r="AH260" s="27" t="s">
        <v>408</v>
      </c>
    </row>
    <row r="261" spans="24:34" ht="30" customHeight="1" x14ac:dyDescent="0.4">
      <c r="X261" s="26" t="s">
        <v>256</v>
      </c>
      <c r="Y261" s="26" t="s">
        <v>1094</v>
      </c>
      <c r="Z261" s="26" t="s">
        <v>1095</v>
      </c>
      <c r="AA261" s="26" t="s">
        <v>587</v>
      </c>
      <c r="AB261" s="26"/>
      <c r="AC261" s="26" t="s">
        <v>263</v>
      </c>
      <c r="AD261" s="26"/>
      <c r="AE261" s="26"/>
      <c r="AF261" s="26"/>
      <c r="AG261" s="26" t="s">
        <v>409</v>
      </c>
      <c r="AH261" s="27" t="s">
        <v>410</v>
      </c>
    </row>
    <row r="262" spans="24:34" ht="30" customHeight="1" x14ac:dyDescent="0.4">
      <c r="X262" s="26" t="s">
        <v>257</v>
      </c>
      <c r="Y262" s="26" t="s">
        <v>1092</v>
      </c>
      <c r="Z262" s="26" t="s">
        <v>1093</v>
      </c>
      <c r="AA262" s="26" t="s">
        <v>590</v>
      </c>
      <c r="AB262" s="26"/>
      <c r="AC262" s="26" t="s">
        <v>419</v>
      </c>
      <c r="AD262" s="26" t="s">
        <v>1106</v>
      </c>
      <c r="AE262" s="26"/>
      <c r="AF262" s="26"/>
      <c r="AG262" s="26" t="s">
        <v>411</v>
      </c>
      <c r="AH262" s="27" t="s">
        <v>412</v>
      </c>
    </row>
    <row r="263" spans="24:34" ht="30" customHeight="1" x14ac:dyDescent="0.4">
      <c r="X263" s="26" t="s">
        <v>258</v>
      </c>
      <c r="Y263" s="26" t="s">
        <v>1096</v>
      </c>
      <c r="Z263" s="26" t="s">
        <v>1097</v>
      </c>
      <c r="AA263" s="26" t="s">
        <v>1098</v>
      </c>
      <c r="AB263" s="26"/>
      <c r="AC263" s="26" t="s">
        <v>413</v>
      </c>
      <c r="AD263" s="26" t="s">
        <v>1106</v>
      </c>
      <c r="AE263" s="26"/>
      <c r="AF263" s="26"/>
      <c r="AG263" s="26" t="s">
        <v>414</v>
      </c>
      <c r="AH263" s="27" t="s">
        <v>415</v>
      </c>
    </row>
    <row r="264" spans="24:34" ht="30" customHeight="1" x14ac:dyDescent="0.4">
      <c r="X264" s="26" t="s">
        <v>259</v>
      </c>
      <c r="Y264" s="26" t="s">
        <v>1066</v>
      </c>
      <c r="Z264" s="26" t="s">
        <v>1099</v>
      </c>
      <c r="AA264" s="26" t="s">
        <v>599</v>
      </c>
      <c r="AB264" s="26"/>
      <c r="AC264" s="26" t="s">
        <v>264</v>
      </c>
      <c r="AD264" s="26" t="s">
        <v>1106</v>
      </c>
      <c r="AE264" s="26"/>
      <c r="AF264" s="26"/>
      <c r="AG264" s="26" t="s">
        <v>416</v>
      </c>
      <c r="AH264" s="27" t="s">
        <v>417</v>
      </c>
    </row>
    <row r="265" spans="24:34" ht="30" customHeight="1" x14ac:dyDescent="0.4">
      <c r="X265" s="26" t="s">
        <v>1029</v>
      </c>
      <c r="Y265" s="26" t="s">
        <v>1100</v>
      </c>
      <c r="Z265" s="26" t="s">
        <v>1101</v>
      </c>
      <c r="AA265" s="26" t="s">
        <v>588</v>
      </c>
      <c r="AB265" s="26"/>
      <c r="AC265" s="26" t="s">
        <v>418</v>
      </c>
      <c r="AD265" s="26"/>
      <c r="AE265" s="26"/>
      <c r="AF265" s="26"/>
      <c r="AG265" s="26"/>
      <c r="AH265" s="26"/>
    </row>
    <row r="266" spans="24:34" ht="30" customHeight="1" x14ac:dyDescent="0.4"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</row>
    <row r="267" spans="24:34" ht="30" customHeight="1" x14ac:dyDescent="0.4"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</row>
    <row r="268" spans="24:34" ht="30" customHeight="1" x14ac:dyDescent="0.4"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</row>
    <row r="269" spans="24:34" ht="30" customHeight="1" x14ac:dyDescent="0.4"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</row>
    <row r="270" spans="24:34" ht="30" customHeight="1" x14ac:dyDescent="0.4"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</row>
    <row r="271" spans="24:34" ht="30" customHeight="1" x14ac:dyDescent="0.4"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</row>
    <row r="272" spans="24:34" ht="30" customHeight="1" x14ac:dyDescent="0.4"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</row>
    <row r="273" spans="24:34" ht="30" customHeight="1" x14ac:dyDescent="0.4"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</row>
    <row r="274" spans="24:34" ht="30" customHeight="1" x14ac:dyDescent="0.4"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</row>
    <row r="275" spans="24:34" ht="30" customHeight="1" x14ac:dyDescent="0.4"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</row>
    <row r="276" spans="24:34" ht="30" customHeight="1" x14ac:dyDescent="0.4"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</row>
    <row r="277" spans="24:34" ht="30" customHeight="1" x14ac:dyDescent="0.4"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</row>
    <row r="278" spans="24:34" ht="30" customHeight="1" x14ac:dyDescent="0.4"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</row>
    <row r="279" spans="24:34" ht="30" customHeight="1" x14ac:dyDescent="0.4"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</row>
    <row r="280" spans="24:34" ht="30" customHeight="1" x14ac:dyDescent="0.4"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</row>
    <row r="281" spans="24:34" ht="30" customHeight="1" x14ac:dyDescent="0.4"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</row>
    <row r="282" spans="24:34" ht="30" customHeight="1" x14ac:dyDescent="0.4"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</row>
    <row r="283" spans="24:34" ht="30" customHeight="1" x14ac:dyDescent="0.4"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</row>
    <row r="284" spans="24:34" ht="30" customHeight="1" x14ac:dyDescent="0.4"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</row>
    <row r="285" spans="24:34" ht="30" customHeight="1" x14ac:dyDescent="0.4"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</row>
    <row r="286" spans="24:34" ht="30" customHeight="1" x14ac:dyDescent="0.4"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</row>
    <row r="287" spans="24:34" ht="30" customHeight="1" x14ac:dyDescent="0.4"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</row>
    <row r="288" spans="24:34" ht="30" customHeight="1" x14ac:dyDescent="0.4"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</row>
    <row r="289" spans="24:34" ht="30" customHeight="1" x14ac:dyDescent="0.4"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</row>
    <row r="290" spans="24:34" ht="30" customHeight="1" x14ac:dyDescent="0.4"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</row>
    <row r="291" spans="24:34" ht="30" customHeight="1" x14ac:dyDescent="0.4"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</row>
    <row r="292" spans="24:34" ht="30" customHeight="1" x14ac:dyDescent="0.4"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</row>
    <row r="293" spans="24:34" ht="30" customHeight="1" x14ac:dyDescent="0.4"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</row>
    <row r="294" spans="24:34" ht="30" customHeight="1" x14ac:dyDescent="0.4"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</row>
    <row r="295" spans="24:34" ht="30" customHeight="1" x14ac:dyDescent="0.4"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</row>
    <row r="296" spans="24:34" ht="30" customHeight="1" x14ac:dyDescent="0.4"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</row>
    <row r="297" spans="24:34" ht="30" customHeight="1" x14ac:dyDescent="0.4"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</row>
    <row r="298" spans="24:34" ht="30" customHeight="1" x14ac:dyDescent="0.4"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</row>
    <row r="299" spans="24:34" ht="30" customHeight="1" x14ac:dyDescent="0.4"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</row>
    <row r="300" spans="24:34" ht="30" customHeight="1" x14ac:dyDescent="0.4"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</row>
    <row r="301" spans="24:34" ht="30" customHeight="1" x14ac:dyDescent="0.4"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</row>
    <row r="302" spans="24:34" ht="30" customHeight="1" x14ac:dyDescent="0.4"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</row>
    <row r="303" spans="24:34" ht="30" customHeight="1" x14ac:dyDescent="0.4"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</row>
    <row r="304" spans="24:34" ht="30" customHeight="1" x14ac:dyDescent="0.4"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</row>
    <row r="305" spans="24:34" ht="30" customHeight="1" x14ac:dyDescent="0.4"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</row>
    <row r="306" spans="24:34" ht="30" customHeight="1" x14ac:dyDescent="0.4"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</row>
    <row r="307" spans="24:34" ht="30" customHeight="1" x14ac:dyDescent="0.4"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</row>
    <row r="308" spans="24:34" ht="30" customHeight="1" x14ac:dyDescent="0.4"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</row>
    <row r="309" spans="24:34" ht="30" customHeight="1" x14ac:dyDescent="0.4"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</row>
    <row r="310" spans="24:34" ht="30" customHeight="1" x14ac:dyDescent="0.4"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</row>
    <row r="311" spans="24:34" ht="30" customHeight="1" x14ac:dyDescent="0.4"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</row>
    <row r="312" spans="24:34" ht="30" customHeight="1" x14ac:dyDescent="0.4"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</row>
    <row r="313" spans="24:34" ht="30" customHeight="1" x14ac:dyDescent="0.4"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</row>
    <row r="314" spans="24:34" ht="30" customHeight="1" x14ac:dyDescent="0.4"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</row>
    <row r="315" spans="24:34" ht="30" customHeight="1" x14ac:dyDescent="0.4"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</row>
    <row r="316" spans="24:34" ht="30" customHeight="1" x14ac:dyDescent="0.4"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</row>
    <row r="317" spans="24:34" ht="30" customHeight="1" x14ac:dyDescent="0.4"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</row>
    <row r="318" spans="24:34" ht="30" customHeight="1" x14ac:dyDescent="0.4"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</row>
    <row r="319" spans="24:34" ht="30" customHeight="1" x14ac:dyDescent="0.4"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</row>
    <row r="320" spans="24:34" ht="30" customHeight="1" x14ac:dyDescent="0.4"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</row>
    <row r="321" spans="24:34" ht="30" customHeight="1" x14ac:dyDescent="0.4"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</row>
    <row r="322" spans="24:34" ht="30" customHeight="1" x14ac:dyDescent="0.4"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</row>
    <row r="323" spans="24:34" ht="30" customHeight="1" x14ac:dyDescent="0.4"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</row>
    <row r="324" spans="24:34" ht="30" customHeight="1" x14ac:dyDescent="0.4"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</row>
    <row r="325" spans="24:34" ht="30" customHeight="1" x14ac:dyDescent="0.4"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</row>
    <row r="326" spans="24:34" ht="30" customHeight="1" x14ac:dyDescent="0.4"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</row>
    <row r="327" spans="24:34" ht="30" customHeight="1" x14ac:dyDescent="0.4"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</row>
    <row r="328" spans="24:34" ht="30" customHeight="1" x14ac:dyDescent="0.4"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</row>
    <row r="329" spans="24:34" ht="30" customHeight="1" x14ac:dyDescent="0.4"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</row>
    <row r="330" spans="24:34" ht="30" customHeight="1" x14ac:dyDescent="0.4"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</row>
    <row r="331" spans="24:34" ht="30" customHeight="1" x14ac:dyDescent="0.4"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</row>
    <row r="332" spans="24:34" ht="30" customHeight="1" x14ac:dyDescent="0.4"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</row>
    <row r="333" spans="24:34" ht="30" customHeight="1" x14ac:dyDescent="0.4"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</row>
    <row r="334" spans="24:34" ht="30" customHeight="1" x14ac:dyDescent="0.4"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</row>
    <row r="335" spans="24:34" ht="30" customHeight="1" x14ac:dyDescent="0.4"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</row>
    <row r="336" spans="24:34" ht="30" customHeight="1" x14ac:dyDescent="0.4"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</row>
    <row r="337" spans="24:34" ht="30" customHeight="1" x14ac:dyDescent="0.4"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</row>
    <row r="338" spans="24:34" ht="30" customHeight="1" x14ac:dyDescent="0.4"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</row>
    <row r="339" spans="24:34" ht="30" customHeight="1" x14ac:dyDescent="0.4"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</row>
    <row r="340" spans="24:34" ht="30" customHeight="1" x14ac:dyDescent="0.4"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</row>
    <row r="341" spans="24:34" ht="30" customHeight="1" x14ac:dyDescent="0.4"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</row>
    <row r="342" spans="24:34" ht="30" customHeight="1" x14ac:dyDescent="0.4"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</row>
    <row r="343" spans="24:34" ht="30" customHeight="1" x14ac:dyDescent="0.4"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</row>
    <row r="344" spans="24:34" ht="30" customHeight="1" x14ac:dyDescent="0.4"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</row>
    <row r="345" spans="24:34" ht="30" customHeight="1" x14ac:dyDescent="0.4"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</row>
    <row r="346" spans="24:34" ht="30" customHeight="1" x14ac:dyDescent="0.4"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</row>
    <row r="347" spans="24:34" ht="30" customHeight="1" x14ac:dyDescent="0.4"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</row>
    <row r="348" spans="24:34" ht="30" customHeight="1" x14ac:dyDescent="0.4"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</row>
    <row r="349" spans="24:34" ht="30" customHeight="1" x14ac:dyDescent="0.4"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</row>
    <row r="350" spans="24:34" ht="30" customHeight="1" x14ac:dyDescent="0.4"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</row>
    <row r="351" spans="24:34" ht="30" customHeight="1" x14ac:dyDescent="0.4"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</row>
    <row r="352" spans="24:34" ht="30" customHeight="1" x14ac:dyDescent="0.4"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</row>
    <row r="353" spans="24:34" ht="30" customHeight="1" x14ac:dyDescent="0.4"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</row>
    <row r="354" spans="24:34" ht="30" customHeight="1" x14ac:dyDescent="0.4"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</row>
    <row r="355" spans="24:34" ht="30" customHeight="1" x14ac:dyDescent="0.4"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</row>
    <row r="356" spans="24:34" ht="30" customHeight="1" x14ac:dyDescent="0.4"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</row>
    <row r="357" spans="24:34" ht="30" customHeight="1" x14ac:dyDescent="0.4"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</row>
    <row r="358" spans="24:34" ht="30" customHeight="1" x14ac:dyDescent="0.4"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</row>
    <row r="359" spans="24:34" ht="30" customHeight="1" x14ac:dyDescent="0.4"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</row>
    <row r="360" spans="24:34" ht="30" customHeight="1" x14ac:dyDescent="0.4"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</row>
    <row r="361" spans="24:34" ht="30" customHeight="1" x14ac:dyDescent="0.4"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</row>
    <row r="362" spans="24:34" ht="30" customHeight="1" x14ac:dyDescent="0.4"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</row>
    <row r="363" spans="24:34" ht="30" customHeight="1" x14ac:dyDescent="0.4"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</row>
    <row r="364" spans="24:34" ht="30" customHeight="1" x14ac:dyDescent="0.4"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</row>
    <row r="365" spans="24:34" ht="30" customHeight="1" x14ac:dyDescent="0.4"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</row>
    <row r="366" spans="24:34" ht="30" customHeight="1" x14ac:dyDescent="0.4"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</row>
    <row r="367" spans="24:34" ht="30" customHeight="1" x14ac:dyDescent="0.4"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</row>
    <row r="368" spans="24:34" ht="30" customHeight="1" x14ac:dyDescent="0.4"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</row>
    <row r="369" spans="24:34" ht="30" customHeight="1" x14ac:dyDescent="0.4"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</row>
    <row r="370" spans="24:34" ht="30" customHeight="1" x14ac:dyDescent="0.4"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</row>
    <row r="371" spans="24:34" ht="30" customHeight="1" x14ac:dyDescent="0.4"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</row>
    <row r="372" spans="24:34" ht="30" customHeight="1" x14ac:dyDescent="0.4"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</row>
    <row r="373" spans="24:34" ht="30" customHeight="1" x14ac:dyDescent="0.4"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</row>
    <row r="374" spans="24:34" ht="30" customHeight="1" x14ac:dyDescent="0.4"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</row>
    <row r="375" spans="24:34" ht="30" customHeight="1" x14ac:dyDescent="0.4"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</row>
    <row r="376" spans="24:34" ht="30" customHeight="1" x14ac:dyDescent="0.4"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</row>
    <row r="377" spans="24:34" ht="30" customHeight="1" x14ac:dyDescent="0.4"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</row>
    <row r="378" spans="24:34" ht="30" customHeight="1" x14ac:dyDescent="0.4"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</row>
    <row r="379" spans="24:34" ht="30" customHeight="1" x14ac:dyDescent="0.4"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</row>
    <row r="380" spans="24:34" ht="30" customHeight="1" x14ac:dyDescent="0.4"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</row>
    <row r="381" spans="24:34" ht="30" customHeight="1" x14ac:dyDescent="0.4"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</row>
    <row r="382" spans="24:34" ht="30" customHeight="1" x14ac:dyDescent="0.4"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</row>
    <row r="383" spans="24:34" ht="30" customHeight="1" x14ac:dyDescent="0.4"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</row>
    <row r="384" spans="24:34" ht="30" customHeight="1" x14ac:dyDescent="0.4"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</row>
    <row r="385" spans="24:34" ht="30" customHeight="1" x14ac:dyDescent="0.4"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</row>
    <row r="386" spans="24:34" ht="30" customHeight="1" x14ac:dyDescent="0.4"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</row>
    <row r="387" spans="24:34" ht="30" customHeight="1" x14ac:dyDescent="0.4"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</row>
    <row r="388" spans="24:34" ht="30" customHeight="1" x14ac:dyDescent="0.4"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</row>
    <row r="389" spans="24:34" ht="30" customHeight="1" x14ac:dyDescent="0.4"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</row>
    <row r="390" spans="24:34" ht="30" customHeight="1" x14ac:dyDescent="0.4"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</row>
    <row r="391" spans="24:34" ht="30" customHeight="1" x14ac:dyDescent="0.4"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</row>
    <row r="392" spans="24:34" ht="30" customHeight="1" x14ac:dyDescent="0.4"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</row>
    <row r="393" spans="24:34" ht="30" customHeight="1" x14ac:dyDescent="0.4"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</row>
    <row r="394" spans="24:34" ht="30" customHeight="1" x14ac:dyDescent="0.4"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</row>
    <row r="395" spans="24:34" ht="30" customHeight="1" x14ac:dyDescent="0.4"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</row>
    <row r="396" spans="24:34" ht="30" customHeight="1" x14ac:dyDescent="0.4"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</row>
    <row r="397" spans="24:34" ht="30" customHeight="1" x14ac:dyDescent="0.4"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</row>
    <row r="398" spans="24:34" ht="30" customHeight="1" x14ac:dyDescent="0.4"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</row>
    <row r="399" spans="24:34" ht="30" customHeight="1" x14ac:dyDescent="0.4"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</row>
    <row r="400" spans="24:34" ht="30" customHeight="1" x14ac:dyDescent="0.4"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</row>
    <row r="401" spans="24:34" ht="30" customHeight="1" x14ac:dyDescent="0.4"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</row>
    <row r="402" spans="24:34" ht="30" customHeight="1" x14ac:dyDescent="0.4"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</row>
    <row r="403" spans="24:34" ht="30" customHeight="1" x14ac:dyDescent="0.4"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</row>
    <row r="404" spans="24:34" ht="30" customHeight="1" x14ac:dyDescent="0.4"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</row>
    <row r="405" spans="24:34" ht="30" customHeight="1" x14ac:dyDescent="0.4"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</row>
    <row r="406" spans="24:34" ht="30" customHeight="1" x14ac:dyDescent="0.4"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</row>
    <row r="407" spans="24:34" ht="30" customHeight="1" x14ac:dyDescent="0.4"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</row>
    <row r="408" spans="24:34" ht="30" customHeight="1" x14ac:dyDescent="0.4"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</row>
    <row r="409" spans="24:34" ht="30" customHeight="1" x14ac:dyDescent="0.4"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</row>
    <row r="410" spans="24:34" ht="30" customHeight="1" x14ac:dyDescent="0.4"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</row>
    <row r="411" spans="24:34" ht="30" customHeight="1" x14ac:dyDescent="0.4"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</row>
    <row r="412" spans="24:34" ht="30" customHeight="1" x14ac:dyDescent="0.4"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</row>
    <row r="413" spans="24:34" ht="30" customHeight="1" x14ac:dyDescent="0.4"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</row>
    <row r="414" spans="24:34" ht="30" customHeight="1" x14ac:dyDescent="0.4"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</row>
    <row r="415" spans="24:34" ht="30" customHeight="1" x14ac:dyDescent="0.4"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</row>
    <row r="416" spans="24:34" ht="30" customHeight="1" x14ac:dyDescent="0.4"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</row>
    <row r="417" spans="24:34" ht="30" customHeight="1" x14ac:dyDescent="0.4"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</row>
    <row r="418" spans="24:34" ht="30" customHeight="1" x14ac:dyDescent="0.4"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</row>
    <row r="419" spans="24:34" ht="30" customHeight="1" x14ac:dyDescent="0.4"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</row>
    <row r="420" spans="24:34" ht="30" customHeight="1" x14ac:dyDescent="0.4"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</row>
    <row r="421" spans="24:34" ht="30" customHeight="1" x14ac:dyDescent="0.4"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</row>
    <row r="422" spans="24:34" ht="30" customHeight="1" x14ac:dyDescent="0.4"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</row>
    <row r="423" spans="24:34" ht="30" customHeight="1" x14ac:dyDescent="0.4"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</row>
    <row r="424" spans="24:34" ht="30" customHeight="1" x14ac:dyDescent="0.4"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</row>
  </sheetData>
  <mergeCells count="151">
    <mergeCell ref="I41:J41"/>
    <mergeCell ref="I51:J5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C44:D44"/>
    <mergeCell ref="C45:D45"/>
    <mergeCell ref="C46:D46"/>
    <mergeCell ref="C47:D47"/>
    <mergeCell ref="C48:D48"/>
    <mergeCell ref="C54:D54"/>
    <mergeCell ref="C55:D55"/>
    <mergeCell ref="C56:D56"/>
    <mergeCell ref="C49:D49"/>
    <mergeCell ref="C50:D50"/>
    <mergeCell ref="C51:D51"/>
    <mergeCell ref="C52:D52"/>
    <mergeCell ref="C53:D53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67:F67"/>
    <mergeCell ref="C60:H60"/>
    <mergeCell ref="C62:D62"/>
    <mergeCell ref="C63:D63"/>
    <mergeCell ref="C69:E69"/>
    <mergeCell ref="A66:D66"/>
    <mergeCell ref="C64:H64"/>
    <mergeCell ref="I63:J63"/>
    <mergeCell ref="I64:J64"/>
    <mergeCell ref="J69:P69"/>
    <mergeCell ref="A3:AY3"/>
    <mergeCell ref="A2:AY2"/>
    <mergeCell ref="A1:AY1"/>
    <mergeCell ref="A12:B12"/>
    <mergeCell ref="C12:Q12"/>
    <mergeCell ref="A11:B11"/>
    <mergeCell ref="C11:Q11"/>
    <mergeCell ref="F10:J10"/>
    <mergeCell ref="D10:E10"/>
    <mergeCell ref="A7:Q7"/>
    <mergeCell ref="L9:Q10"/>
    <mergeCell ref="F9:J9"/>
    <mergeCell ref="D9:E9"/>
    <mergeCell ref="A9:B9"/>
    <mergeCell ref="A10:B10"/>
    <mergeCell ref="A6:Q6"/>
    <mergeCell ref="I29:J29"/>
    <mergeCell ref="I30:J30"/>
    <mergeCell ref="I31:J31"/>
    <mergeCell ref="A15:A16"/>
    <mergeCell ref="B15:B16"/>
    <mergeCell ref="E15:E16"/>
    <mergeCell ref="F15:F16"/>
    <mergeCell ref="I15:J16"/>
    <mergeCell ref="A4:AY4"/>
    <mergeCell ref="Q15:Q16"/>
    <mergeCell ref="A13:B13"/>
    <mergeCell ref="Y233:AH233"/>
    <mergeCell ref="Y239:AH239"/>
    <mergeCell ref="Y240:AH24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I20:J20"/>
    <mergeCell ref="I21:J21"/>
    <mergeCell ref="I22:J22"/>
    <mergeCell ref="I23:J23"/>
    <mergeCell ref="I24:J24"/>
    <mergeCell ref="I25:J25"/>
    <mergeCell ref="I26:J26"/>
    <mergeCell ref="I27:J27"/>
    <mergeCell ref="Y244:AH244"/>
    <mergeCell ref="Y249:AH249"/>
    <mergeCell ref="J71:Q71"/>
    <mergeCell ref="C33:D33"/>
    <mergeCell ref="C34:D34"/>
    <mergeCell ref="G71:I71"/>
    <mergeCell ref="Y256:AH256"/>
    <mergeCell ref="Y74:AH74"/>
    <mergeCell ref="Y127:AH127"/>
    <mergeCell ref="Y146:AH146"/>
    <mergeCell ref="Y159:AH159"/>
    <mergeCell ref="Y168:AH168"/>
    <mergeCell ref="Y179:AH179"/>
    <mergeCell ref="Y187:AH187"/>
    <mergeCell ref="Y191:AH191"/>
    <mergeCell ref="Y211:AH211"/>
    <mergeCell ref="Y212:AH212"/>
    <mergeCell ref="Y215:AH215"/>
    <mergeCell ref="Y220:AH220"/>
    <mergeCell ref="Y221:AH221"/>
    <mergeCell ref="Y226:AH226"/>
    <mergeCell ref="Y227:AH227"/>
    <mergeCell ref="Y229:AH229"/>
    <mergeCell ref="Y230:AH230"/>
    <mergeCell ref="C13:Q13"/>
    <mergeCell ref="C17:D17"/>
    <mergeCell ref="C18:D18"/>
    <mergeCell ref="I62:J62"/>
    <mergeCell ref="C59:D59"/>
    <mergeCell ref="E59:G59"/>
    <mergeCell ref="C58:D58"/>
    <mergeCell ref="E58:G58"/>
    <mergeCell ref="H58:I58"/>
    <mergeCell ref="C19:D19"/>
    <mergeCell ref="I52:J52"/>
    <mergeCell ref="I53:J53"/>
    <mergeCell ref="I54:J54"/>
    <mergeCell ref="I55:J55"/>
    <mergeCell ref="I56:J56"/>
    <mergeCell ref="G15:G16"/>
    <mergeCell ref="H15:H16"/>
    <mergeCell ref="K15:K16"/>
    <mergeCell ref="P15:P16"/>
    <mergeCell ref="C15:D16"/>
    <mergeCell ref="I17:J17"/>
    <mergeCell ref="I18:J18"/>
    <mergeCell ref="I19:J19"/>
    <mergeCell ref="I28:J28"/>
  </mergeCells>
  <phoneticPr fontId="2"/>
  <conditionalFormatting sqref="A17:C56 E17:I56 K17:K56 P17:P56">
    <cfRule type="expression" dxfId="9" priority="13">
      <formula>($F17="女")</formula>
    </cfRule>
  </conditionalFormatting>
  <conditionalFormatting sqref="B17:P56">
    <cfRule type="expression" dxfId="8" priority="3">
      <formula>B17=0</formula>
    </cfRule>
  </conditionalFormatting>
  <conditionalFormatting sqref="C59">
    <cfRule type="expression" dxfId="7" priority="10">
      <formula>$C$59=0</formula>
    </cfRule>
  </conditionalFormatting>
  <conditionalFormatting sqref="C69:E69">
    <cfRule type="expression" dxfId="6" priority="7">
      <formula>$C$69=0</formula>
    </cfRule>
  </conditionalFormatting>
  <conditionalFormatting sqref="C60:H60">
    <cfRule type="expression" dxfId="5" priority="8">
      <formula>$C$60=0</formula>
    </cfRule>
  </conditionalFormatting>
  <conditionalFormatting sqref="E59:G59">
    <cfRule type="expression" dxfId="4" priority="9">
      <formula>$E$59=0</formula>
    </cfRule>
  </conditionalFormatting>
  <conditionalFormatting sqref="F10:J10">
    <cfRule type="expression" dxfId="3" priority="12">
      <formula>$F$10=0</formula>
    </cfRule>
  </conditionalFormatting>
  <conditionalFormatting sqref="H66:Q66">
    <cfRule type="expression" dxfId="2" priority="4">
      <formula>H66=0</formula>
    </cfRule>
  </conditionalFormatting>
  <conditionalFormatting sqref="J69">
    <cfRule type="expression" dxfId="1" priority="6">
      <formula>$J$69=0</formula>
    </cfRule>
  </conditionalFormatting>
  <conditionalFormatting sqref="J71:Q71">
    <cfRule type="expression" dxfId="0" priority="5">
      <formula>$J$71=0</formula>
    </cfRule>
  </conditionalFormatting>
  <dataValidations count="10">
    <dataValidation type="list" imeMode="fullAlpha" allowBlank="1" showInputMessage="1" showErrorMessage="1" prompt="リストから選択" sqref="E17:E56" xr:uid="{BEB1ABB7-8A2D-4AC1-A04D-5016706561C5}">
      <formula1>"５,６"</formula1>
    </dataValidation>
    <dataValidation type="list" allowBlank="1" showInputMessage="1" showErrorMessage="1" prompt="リストから選択" sqref="F17:F56" xr:uid="{E9878BD1-2DC4-4D46-BFFD-E2D7E3A1185E}">
      <formula1>"男,女"</formula1>
    </dataValidation>
    <dataValidation type="list" allowBlank="1" showInputMessage="1" showErrorMessage="1" prompt="リストから選択" sqref="F10" xr:uid="{94D2336F-2969-4ABE-9F51-A293C8C542BB}">
      <formula1>$X$75:$X$424</formula1>
    </dataValidation>
    <dataValidation allowBlank="1" showInputMessage="1" showErrorMessage="1" prompt="大会当日、丸亀競技場内で対応できる連絡先を入力" sqref="J71:Q71" xr:uid="{1D32B447-B180-4940-99C8-F0C1EDDD9914}"/>
    <dataValidation allowBlank="1" showInputMessage="1" showErrorMessage="1" prompt="通常は学校長" sqref="C69:E69" xr:uid="{EB9351A4-6ADB-4EAC-B3F6-03CC6FA1F098}"/>
    <dataValidation allowBlank="1" showInputMessage="1" showErrorMessage="1" prompt="大会当日、丸亀競技場内での所属責任者" sqref="J69" xr:uid="{A0DAE533-76F9-4723-88F2-23010322E2F8}"/>
    <dataValidation type="list" errorStyle="warning" allowBlank="1" showInputMessage="1" showErrorMessage="1" errorTitle="種目が違います" error="リストから選択してください" prompt="リストから選択" sqref="H17:H56" xr:uid="{822BE3D5-5215-4336-8620-9DF59C959C74}">
      <formula1>$W$20:$W$26</formula1>
    </dataValidation>
    <dataValidation allowBlank="1" showInputMessage="1" showErrorMessage="1" prompt="分秒で以下のように記入する_x000a_例　1分7秒6　  　56秒76_x000a_　　　　　↓　　　　  　↓_x000a_　　 　10760　　　  05676_x000a_半角数字小数点なし_x000a_登録者全員に同じ記録" sqref="P17:P56" xr:uid="{C7A24325-E7F5-478B-86E2-79B705B49ABE}"/>
    <dataValidation type="list" allowBlank="1" showInputMessage="1" showErrorMessage="1" promptTitle="―――リストから選択―――" prompt="コピーペーストする場合は_x000a_「値」で貼り付け_x000a_予定者　４～６名" sqref="K17:K56" xr:uid="{EE2B6151-D6B0-415C-B038-D78EB577BE4C}">
      <formula1>$AB$19:$AB$24</formula1>
    </dataValidation>
    <dataValidation allowBlank="1" showInputMessage="1" showErrorMessage="1" promptTitle="―――記録入力―――" prompt="記録は半角数字かつ小数点で入力_x000a_100m、80mHは小数第２位を切り上げ_x000a_1000mは「分秒」の５桁で入力_x000a_走高跳、走幅跳はcmで、３桁_x000a_ｼﾞｬﾍﾞﾎﾞｰﾙ投はｃｍで、４桁で入力_x000a_（例）_x000a_１５秒６２　→　15.7_x000a_５分１５秒　→　51500_x000a_３ｍ４５ｃｍ　→　 345_x000a_２５ｍ６０ｃｍ　→　2560" sqref="I17:J56" xr:uid="{B30203A7-50F6-4E34-AC4F-634A081D3C6A}"/>
  </dataValidations>
  <hyperlinks>
    <hyperlink ref="AH160" r:id="rId1" xr:uid="{79D422D8-E90E-4552-945E-3C6E6EDE7D7D}"/>
    <hyperlink ref="AH161" r:id="rId2" xr:uid="{DE12F1AA-5B81-4614-B7B4-F519401EC841}"/>
    <hyperlink ref="AH162" r:id="rId3" xr:uid="{CBE57361-6AF0-4160-92CA-AC3F0692FB10}"/>
    <hyperlink ref="AH163" r:id="rId4" xr:uid="{4F14A08F-3B7A-414F-BA25-6A9072281EF0}"/>
    <hyperlink ref="AH164" r:id="rId5" xr:uid="{A62ED1A5-BA2E-4BD1-8487-216E8A865018}"/>
    <hyperlink ref="AH165" r:id="rId6" xr:uid="{34BE1C08-8F17-460F-BF5E-05CA0CDDE593}"/>
    <hyperlink ref="AH166" r:id="rId7" xr:uid="{A18E929B-0ECD-4931-AA06-05DAB3F1BA85}"/>
    <hyperlink ref="AH167" r:id="rId8" xr:uid="{D085ABCC-D911-4608-AA2A-B1DD1DAFC1DE}"/>
    <hyperlink ref="AH241" r:id="rId9" xr:uid="{DFCC3C1E-8FDA-4A32-BDFB-503E151AF560}"/>
    <hyperlink ref="AH242" r:id="rId10" xr:uid="{771FC185-D6AA-40F2-9DCA-97F80D52C19F}"/>
    <hyperlink ref="AH243" r:id="rId11" xr:uid="{EADE26CC-6776-4951-9CB5-B95E67A0536A}"/>
    <hyperlink ref="AH245" r:id="rId12" xr:uid="{4F12C92B-E858-4085-A890-0446D7F11935}"/>
    <hyperlink ref="AH246" r:id="rId13" xr:uid="{C8DC1BF3-BE50-4422-A411-27D8A3FAF390}"/>
    <hyperlink ref="AH247" r:id="rId14" xr:uid="{1CB78A17-ECD1-414A-AED4-FDE279141EA1}"/>
    <hyperlink ref="AH248" r:id="rId15" xr:uid="{FCE810FE-EF8A-41DF-B522-F312E7A8320F}"/>
    <hyperlink ref="AH250" r:id="rId16" xr:uid="{CB14B2D2-4174-4E41-9D23-00E99FA34218}"/>
    <hyperlink ref="AH251" r:id="rId17" display="takashino-e@takashino-e.edu.town.manno.kagawa.jp" xr:uid="{48E2E7A9-83FE-493D-97B9-1C272853AED2}"/>
    <hyperlink ref="AH252" r:id="rId18" xr:uid="{708341CA-2D89-4C2B-A3DE-92CAC5C57F79}"/>
    <hyperlink ref="AH253" r:id="rId19" xr:uid="{811F5192-E0CE-44CC-8E94-D7BA83401D6A}"/>
    <hyperlink ref="AH254" r:id="rId20" xr:uid="{29C1E231-3278-4E2B-B8C1-6B61D309E10A}"/>
    <hyperlink ref="AH255" r:id="rId21" xr:uid="{8582388D-7CE8-42A7-9E47-703222A9D12D}"/>
    <hyperlink ref="AH257" r:id="rId22" xr:uid="{FA580235-8440-49F0-B906-BB29BD928A6C}"/>
    <hyperlink ref="AH258" r:id="rId23" xr:uid="{B68E7356-8C35-408F-8469-9D043724CCE8}"/>
    <hyperlink ref="AH259" r:id="rId24" xr:uid="{C7AF0354-3BD8-405D-BB59-06A093E98B6E}"/>
    <hyperlink ref="AH260" r:id="rId25" xr:uid="{9AA7C806-CDCB-4E8A-AA16-EDAE1D714BF9}"/>
    <hyperlink ref="AH261" r:id="rId26" xr:uid="{CCF82347-E2C3-4376-BFC7-E6C781B61234}"/>
    <hyperlink ref="AH262" r:id="rId27" xr:uid="{A68F5E79-EB62-4FC2-AAA7-B9A9BE8264F5}"/>
    <hyperlink ref="AH263" r:id="rId28" xr:uid="{5FCA1C44-A696-46D9-9B81-AF53F905D944}"/>
    <hyperlink ref="AH264" r:id="rId29" xr:uid="{54EC59CB-E576-4DA9-BFD7-057AF398F9DD}"/>
    <hyperlink ref="AH199" r:id="rId30" xr:uid="{7D1A7856-00EB-48DF-8016-69A6DE1A805B}"/>
    <hyperlink ref="AH153" r:id="rId31" xr:uid="{6FF10B7A-E698-47D8-9404-2EB18B6DE7B0}"/>
    <hyperlink ref="AH169" r:id="rId32" xr:uid="{B176907D-9D33-4DEC-BEC0-81D40190B7A2}"/>
    <hyperlink ref="AH194" r:id="rId33" xr:uid="{467AA778-A9B8-4582-8038-88852DDD6C80}"/>
    <hyperlink ref="AH123" r:id="rId34" xr:uid="{DC739D30-2FA1-492C-A183-6F6D9DA8CAB5}"/>
    <hyperlink ref="AH236" r:id="rId35" xr:uid="{DBD7AE37-EC1C-4B88-8B4E-B39602315570}"/>
    <hyperlink ref="AH137" r:id="rId36" xr:uid="{E93F1D3E-F238-438F-9955-A90C002F466E}"/>
    <hyperlink ref="AH193" r:id="rId37" xr:uid="{F0861C8B-6B10-4F95-A80B-101A6FAC0541}"/>
    <hyperlink ref="AH75" r:id="rId38" xr:uid="{5F3A8221-7C86-4AAF-A616-E0B23E91686E}"/>
    <hyperlink ref="AH76" r:id="rId39" xr:uid="{8E0F9DAC-0E6F-41ED-AC86-9C492001B234}"/>
    <hyperlink ref="AH77" r:id="rId40" xr:uid="{6AF469FE-A01F-4915-B7B9-09DED15D1799}"/>
    <hyperlink ref="AH78" r:id="rId41" xr:uid="{07D6D5A0-C432-4A48-95A2-0BEE5B1FA287}"/>
    <hyperlink ref="AH80" r:id="rId42" xr:uid="{230D02D4-E0F3-44DE-A17F-A19EECB2FA0B}"/>
    <hyperlink ref="AH82" r:id="rId43" xr:uid="{F001829C-15BB-4DDE-B833-6C1CF304BB2B}"/>
    <hyperlink ref="AH83" r:id="rId44" xr:uid="{F8816273-80D0-45C2-9E62-F88D69C6E205}"/>
    <hyperlink ref="AH84" r:id="rId45" xr:uid="{6464C0C6-291C-448D-A80B-7AF8270033F0}"/>
    <hyperlink ref="AH85" r:id="rId46" xr:uid="{E5987149-BA3D-4448-AD11-D5C1EEB3DFCC}"/>
    <hyperlink ref="AH86" r:id="rId47" xr:uid="{3975C2F9-03AB-4600-A210-A9A22417FCF2}"/>
    <hyperlink ref="AH181" r:id="rId48" xr:uid="{4C2CAE63-88C0-4077-9623-D1FE9691BEFA}"/>
    <hyperlink ref="AH183" r:id="rId49" xr:uid="{574B3AB7-5FDA-4E2C-A94C-71F950AFFE38}"/>
    <hyperlink ref="AH234" r:id="rId50" xr:uid="{36FBE091-C404-44BF-B3D3-673F59222755}"/>
    <hyperlink ref="AH217" r:id="rId51" xr:uid="{3DCCA8AB-E3A4-4DB6-BAC4-2FC716865422}"/>
    <hyperlink ref="AH117" r:id="rId52" xr:uid="{8F978899-037D-442E-A7BA-85D7581D960C}"/>
    <hyperlink ref="AH112" r:id="rId53" xr:uid="{3CBE41EC-7EB1-4DF3-A38B-BB47D8F6D60B}"/>
    <hyperlink ref="AH115" r:id="rId54" xr:uid="{15C0E67F-147C-4203-92B3-E03D7E8D9CBF}"/>
    <hyperlink ref="AH100" r:id="rId55" xr:uid="{292BD6C4-8B43-47D2-B0C8-010D42298163}"/>
    <hyperlink ref="AH202" r:id="rId56" xr:uid="{884DBD25-060F-465C-ABB5-F17612E01C5B}"/>
    <hyperlink ref="AH184" r:id="rId57" xr:uid="{052877E5-19D6-48BF-BD93-BA5E4E6E2E4A}"/>
    <hyperlink ref="AH188" r:id="rId58" xr:uid="{D9807671-AAA9-4C5B-963F-E817C0501EF8}"/>
    <hyperlink ref="AH99" r:id="rId59" xr:uid="{938A4E53-011E-4873-9F17-0BB75510C0DE}"/>
    <hyperlink ref="AH198" r:id="rId60" xr:uid="{C4BDC0AB-43B0-403F-A8B4-56BBC8CB8330}"/>
    <hyperlink ref="AH238" r:id="rId61" xr:uid="{277D7DB0-9BA3-4ABA-87FA-7DA0F1C0792F}"/>
    <hyperlink ref="AH150" r:id="rId62" xr:uid="{0A0A2267-4C9D-4282-B7B1-56A589373C01}"/>
    <hyperlink ref="AH143" r:id="rId63" xr:uid="{3228B804-FD47-4E4F-93D2-EE93D343E739}"/>
    <hyperlink ref="AH142" r:id="rId64" xr:uid="{5A24B6AA-32F2-4897-B3E6-F106EFE54C0E}"/>
    <hyperlink ref="AH136" r:id="rId65" xr:uid="{0BB5BDF7-0A90-492C-BC75-2A52B88DE84E}"/>
    <hyperlink ref="AH111" r:id="rId66" xr:uid="{7D3FC47E-C56A-4E6E-83AF-24A13ED48DD0}"/>
    <hyperlink ref="AH92" r:id="rId67" xr:uid="{A008257D-497E-4FBA-A852-18423BF8FBC8}"/>
    <hyperlink ref="AH96" r:id="rId68" xr:uid="{994F542C-C64A-4A66-BFA4-435E73C93CC7}"/>
    <hyperlink ref="AH124" r:id="rId69" xr:uid="{86D8CB03-8461-43BE-8AD0-2E7B7E95BD0E}"/>
    <hyperlink ref="AH126" r:id="rId70" xr:uid="{09F33D1B-529A-48B6-BA7E-73D4E87DFD31}"/>
    <hyperlink ref="AH125" r:id="rId71" xr:uid="{90917427-D136-48BF-BDE0-3E53EFACAE1E}"/>
    <hyperlink ref="AH210" r:id="rId72" xr:uid="{22EBE2D8-DED5-4DE4-9D20-5E27B71CADB0}"/>
    <hyperlink ref="AH149" r:id="rId73" xr:uid="{3FE8CEAC-F0FA-4AEC-AA39-5401E6BF28DF}"/>
    <hyperlink ref="AH90" r:id="rId74" xr:uid="{3F91CF67-6A2E-44EE-ACE3-AB930C6C9C54}"/>
    <hyperlink ref="AH197" r:id="rId75" xr:uid="{34390004-4953-4FB7-8712-4EC311A1E592}"/>
    <hyperlink ref="AH182" r:id="rId76" xr:uid="{F281EEF4-AAAE-42AD-A229-8E08B2535F5E}"/>
    <hyperlink ref="AH104" r:id="rId77" xr:uid="{43FB75B8-C5D3-40C7-9CF3-9C923A6ABCAB}"/>
    <hyperlink ref="AH195" r:id="rId78" xr:uid="{F7B271AF-102B-43D0-8006-6A7042E28A10}"/>
    <hyperlink ref="AH156" r:id="rId79" xr:uid="{B47122C5-060A-4D09-AC73-C80557371F8E}"/>
    <hyperlink ref="AH204" r:id="rId80" xr:uid="{F1A19600-DB0A-468F-86AF-EF793D615326}"/>
    <hyperlink ref="AH129" r:id="rId81" xr:uid="{F5C7CF12-F197-402E-972E-E3CC5327879B}"/>
    <hyperlink ref="AH131" r:id="rId82" xr:uid="{62101D48-C829-4F27-88DE-C059717BCA0B}"/>
    <hyperlink ref="AH132" r:id="rId83" xr:uid="{A3305F49-E901-411D-BB5A-3D8A5B426A47}"/>
    <hyperlink ref="AH172" r:id="rId84" xr:uid="{E8BB1D50-6FED-4C35-80BF-15781467AB2A}"/>
    <hyperlink ref="AH107" r:id="rId85" xr:uid="{397D5CAF-2E76-487D-A6AE-00E6AD6AFC39}"/>
    <hyperlink ref="AH208" r:id="rId86" xr:uid="{32229B2F-66A6-44AE-A753-A454F493AFE2}"/>
    <hyperlink ref="AH216" r:id="rId87" xr:uid="{4FB9ECA4-7317-4405-BB16-345FE43D4B11}"/>
    <hyperlink ref="AH155" r:id="rId88" xr:uid="{99A9C7C9-ABA9-4775-8B5F-485E160F6EAC}"/>
    <hyperlink ref="AH88" r:id="rId89" xr:uid="{12A8226E-322F-42F2-84BF-748C6855B76F}"/>
    <hyperlink ref="AH103" r:id="rId90" xr:uid="{0B3AF717-4057-4165-B1BB-0BFFEF4CF8FB}"/>
    <hyperlink ref="AH122" r:id="rId91" xr:uid="{34A937B5-7E66-4DD3-BD03-C7EC43ED07F1}"/>
    <hyperlink ref="AH109" r:id="rId92" xr:uid="{F5676AB2-BD42-499C-8E0B-0673CD264B9E}"/>
    <hyperlink ref="AH190" r:id="rId93" xr:uid="{6E350BAB-6547-42FA-A210-73F95455200B}"/>
    <hyperlink ref="AH237" r:id="rId94" xr:uid="{888B57C2-743B-46BF-B7DD-6BB5707DE903}"/>
    <hyperlink ref="AH97" r:id="rId95" xr:uid="{F0B7588A-E1FD-4FE3-A2E0-F10A6C1E1E94}"/>
    <hyperlink ref="AH219" r:id="rId96" xr:uid="{BD857128-0E4D-45EC-B038-1B9E600228BF}"/>
    <hyperlink ref="AH185" r:id="rId97" xr:uid="{AB6B37FE-591B-49D3-88B1-FDBFF3962831}"/>
    <hyperlink ref="AH213" r:id="rId98" xr:uid="{B36F6349-F5F2-46CE-B587-17E49AB1F707}"/>
    <hyperlink ref="AH225" r:id="rId99" xr:uid="{05D51BF9-02DD-4906-9D10-71791F3DDC9C}"/>
    <hyperlink ref="AH231" r:id="rId100" xr:uid="{438CC409-EF6A-42A8-8A34-0DC4B37D2E47}"/>
    <hyperlink ref="AH232" r:id="rId101" xr:uid="{195827A2-1D5F-4E34-9F95-B3583E207EC5}"/>
    <hyperlink ref="AH189" r:id="rId102" xr:uid="{47BABE3F-570E-4B4E-8D53-E9071096C664}"/>
    <hyperlink ref="AH145" r:id="rId103" xr:uid="{1AB162FE-1EED-4DC5-8F48-E6B7073664BA}"/>
    <hyperlink ref="AH205" r:id="rId104" xr:uid="{2F4C0CC6-84E2-40EF-BE6F-85D2C70FC8A6}"/>
    <hyperlink ref="AH224" r:id="rId105" xr:uid="{5FF400ED-72B8-461A-9A2B-F60FB7866AC7}"/>
    <hyperlink ref="AH218" r:id="rId106" xr:uid="{69D464E2-BE16-4209-89F9-29908876A3DB}"/>
    <hyperlink ref="AH141" r:id="rId107" xr:uid="{2BFAFA53-D434-42B5-BAE3-EBD56910D4AF}"/>
    <hyperlink ref="AH154" r:id="rId108" xr:uid="{ACE4DDC9-DB02-4ED9-A8CD-6FF00726B1EB}"/>
    <hyperlink ref="AH147" r:id="rId109" xr:uid="{0B048A9C-E2C9-4C19-A6F5-AA998B467F89}"/>
    <hyperlink ref="AH91" r:id="rId110" xr:uid="{DD2C2CE2-B768-4D64-834C-F1070F446EDE}"/>
    <hyperlink ref="AH222" r:id="rId111" xr:uid="{80310466-ABD3-4B69-9199-D6A0D9FF3F60}"/>
    <hyperlink ref="AH178" r:id="rId112" xr:uid="{D71C765E-CA5F-45D3-B7F6-2D5E417AE43C}"/>
    <hyperlink ref="AH196" r:id="rId113" xr:uid="{E01421C6-5FA9-4ED6-AFBC-1A9DFB3F3ED2}"/>
    <hyperlink ref="AH120" r:id="rId114" xr:uid="{B260B2BA-374C-4381-B700-303D2C403E2D}"/>
    <hyperlink ref="AH110" r:id="rId115" xr:uid="{3688708B-8BB0-403F-892F-5499754D264A}"/>
    <hyperlink ref="AH114" r:id="rId116" xr:uid="{8F8723FD-3EF8-4A97-8017-E47A22A3930B}"/>
    <hyperlink ref="AH89" r:id="rId117" xr:uid="{BFB5198A-6F99-4786-98FC-60F6EF4FC630}"/>
    <hyperlink ref="AH206" r:id="rId118" xr:uid="{F9BE841A-CA61-453F-835D-4DDE794932C9}"/>
    <hyperlink ref="AH175" r:id="rId119" xr:uid="{8662A75D-D749-4FCE-952A-9FE87D859434}"/>
    <hyperlink ref="AH176" r:id="rId120" xr:uid="{F20D4486-1590-4790-8D67-6B6913F99699}"/>
    <hyperlink ref="AH174" r:id="rId121" xr:uid="{AD560CB3-1C3D-4A9F-8121-90C1807078CB}"/>
    <hyperlink ref="AH113" r:id="rId122" xr:uid="{C869E4AA-C099-4EE3-AEA9-BF1D6F51031F}"/>
    <hyperlink ref="AH98" r:id="rId123" xr:uid="{99518B2B-78E6-4364-AB8F-C285A2C0C523}"/>
    <hyperlink ref="AH171" r:id="rId124" xr:uid="{FE90B5CC-EB9A-4B27-9B82-81DF2137AB34}"/>
    <hyperlink ref="AH148" r:id="rId125" xr:uid="{332BA433-A199-4DA4-BBD4-CFC6ACCBAC76}"/>
    <hyperlink ref="AH235" r:id="rId126" xr:uid="{E8B009E0-A08F-4767-9D8F-8CC6723D500F}"/>
    <hyperlink ref="AH207" r:id="rId127" xr:uid="{3CF87189-DA93-474D-98EA-4BE1062D5265}"/>
    <hyperlink ref="AH130" r:id="rId128" xr:uid="{487B0F13-70B8-4554-A9F3-E4A2022724CA}"/>
    <hyperlink ref="AH151" r:id="rId129" xr:uid="{E621AB25-2B0C-4AE0-A695-2D6C496FB760}"/>
    <hyperlink ref="AH94" r:id="rId130" xr:uid="{32085204-1CEB-4AB9-8CB6-3DE2741F82A1}"/>
    <hyperlink ref="AH223" r:id="rId131" xr:uid="{E7839E3F-233E-493E-9400-B48BB03DFB56}"/>
    <hyperlink ref="AH118" r:id="rId132" xr:uid="{C493B401-3319-4340-A501-49CE78DC3815}"/>
    <hyperlink ref="AH119" r:id="rId133" xr:uid="{8FF3E55A-010D-43BA-B760-D1CA1C0EDA61}"/>
    <hyperlink ref="AH121" r:id="rId134" xr:uid="{74F72A0E-6843-4FB4-9FE8-E62B694978A2}"/>
    <hyperlink ref="AH144" r:id="rId135" xr:uid="{069334E0-CECA-4897-AC40-6E1CF566988E}"/>
    <hyperlink ref="AH152" r:id="rId136" xr:uid="{CBBF7AE7-2179-420D-BB2D-F4EAAD7BEC42}"/>
    <hyperlink ref="AH173" r:id="rId137" xr:uid="{171BC575-4F21-453C-81A9-A1EFD7EAE7E3}"/>
    <hyperlink ref="AH186" r:id="rId138" xr:uid="{1B615DC4-6AD4-46EC-83B4-CF43B3FF7A90}"/>
    <hyperlink ref="AH200" r:id="rId139" xr:uid="{ACF6F588-7FA5-400F-BBC0-D6833C6B4A23}"/>
    <hyperlink ref="AH201" r:id="rId140" xr:uid="{7C6853BB-687F-4FC8-A282-81734A74305D}"/>
    <hyperlink ref="AH79" r:id="rId141" xr:uid="{A36075FB-7BB6-41BD-B2C6-94A3F1B090EE}"/>
    <hyperlink ref="AH81" r:id="rId142" xr:uid="{546FC9B3-5E78-4342-876B-665213EFA52E}"/>
    <hyperlink ref="AH87" r:id="rId143" xr:uid="{0AF75476-4BE5-4A34-95C0-CE6DA0F9AD37}"/>
    <hyperlink ref="AH93" r:id="rId144" xr:uid="{05579B91-BF25-4570-99F0-98BAB34A20C4}"/>
    <hyperlink ref="AH95" r:id="rId145" xr:uid="{B827145E-0E7F-4030-9B55-E229DD9AFDA0}"/>
    <hyperlink ref="AH101" r:id="rId146" xr:uid="{4EF6D1F0-F4B8-4964-9F05-116AB27C2288}"/>
    <hyperlink ref="AH102" r:id="rId147" xr:uid="{6C63EB49-038D-4E98-BAFA-3A8AC9665F71}"/>
    <hyperlink ref="AH105" r:id="rId148" xr:uid="{911B5A43-D743-4B66-A315-779B679BDF9F}"/>
    <hyperlink ref="AH106" r:id="rId149" xr:uid="{B1BB9564-6975-4B33-938D-0DF2AF2ADF6A}"/>
    <hyperlink ref="AH108" r:id="rId150" xr:uid="{BFC5E856-B459-4BF4-84B3-3D95F68A2085}"/>
    <hyperlink ref="AH116" r:id="rId151" xr:uid="{F621645F-79CC-4463-8C60-5426CC4F30C0}"/>
    <hyperlink ref="AH128" r:id="rId152" xr:uid="{9077524A-24B6-4492-8DC6-0072BA8883CD}"/>
    <hyperlink ref="AH133" r:id="rId153" xr:uid="{97F951E7-97B7-47D2-B3F6-9AD8912F34F9}"/>
    <hyperlink ref="AH134" r:id="rId154" xr:uid="{3BB947F3-A4E6-4D98-8D2D-043A4D6CB54D}"/>
    <hyperlink ref="AH135" r:id="rId155" xr:uid="{8122C3A8-FE6C-4E10-8FCD-446614B2F1E4}"/>
    <hyperlink ref="AH138" r:id="rId156" xr:uid="{5DAF12D9-216E-49CF-8F57-9A4EB36BD13E}"/>
    <hyperlink ref="AH139" r:id="rId157" xr:uid="{6ADFD5D4-C69A-4ABC-BE2D-60EF9C31022A}"/>
    <hyperlink ref="AH140" r:id="rId158" xr:uid="{73D45F85-AF0E-43F9-8163-0249EE9473F7}"/>
    <hyperlink ref="AH157" r:id="rId159" xr:uid="{FDD973D3-9286-4BFF-AD88-C758410535EF}"/>
    <hyperlink ref="AH158" r:id="rId160" xr:uid="{BC037756-3B7C-42F6-8A81-EA619B92D322}"/>
    <hyperlink ref="AH170" r:id="rId161" xr:uid="{6F52A7AF-550B-4F60-AC7D-8CF6CCB643B1}"/>
    <hyperlink ref="AH177" r:id="rId162" xr:uid="{06C2A3D9-CEBF-4EE6-9507-A006A5072A29}"/>
    <hyperlink ref="AH180" r:id="rId163" xr:uid="{3B409FA4-A108-44FC-8575-9C5F78DB7C28}"/>
    <hyperlink ref="AH192" r:id="rId164" xr:uid="{01BD104C-700D-4DB9-B035-09D925B7F449}"/>
    <hyperlink ref="AH203" r:id="rId165" xr:uid="{12CF04A9-C042-4E2D-9E53-810E0229939E}"/>
    <hyperlink ref="AH209" r:id="rId166" xr:uid="{F2C2C3AA-EFAC-4F38-877E-CD02B851E60F}"/>
    <hyperlink ref="AH214" r:id="rId167" xr:uid="{2121A535-04FF-42D2-9919-B9443E2807F9}"/>
    <hyperlink ref="AH228" r:id="rId168" xr:uid="{DDE28002-50F7-497F-8F30-82A1EAAF1B5C}"/>
  </hyperlinks>
  <printOptions horizontalCentered="1" verticalCentered="1"/>
  <pageMargins left="0.39370078740157483" right="0" top="0.39370078740157483" bottom="0" header="0.19685039370078741" footer="0.19685039370078741"/>
  <pageSetup paperSize="9" scale="46" orientation="portrait" r:id="rId169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まんのう町教育委員会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tadashi hujioka</cp:lastModifiedBy>
  <cp:lastPrinted>2025-09-30T09:40:56Z</cp:lastPrinted>
  <dcterms:created xsi:type="dcterms:W3CDTF">2021-10-03T04:16:20Z</dcterms:created>
  <dcterms:modified xsi:type="dcterms:W3CDTF">2025-09-30T09:41:00Z</dcterms:modified>
</cp:coreProperties>
</file>