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gaku\Desktop\小学生大会\2025（R7年度）\01　第1回さぬきっ子\申込\☆元データ\"/>
    </mc:Choice>
  </mc:AlternateContent>
  <xr:revisionPtr revIDLastSave="0" documentId="13_ncr:1_{67DCC81F-74C9-457A-AEA4-400A50DC5F2F}" xr6:coauthVersionLast="47" xr6:coauthVersionMax="47" xr10:uidLastSave="{00000000-0000-0000-0000-000000000000}"/>
  <bookViews>
    <workbookView xWindow="-120" yWindow="-120" windowWidth="20730" windowHeight="11160" xr2:uid="{1F74C591-5EB7-4D24-A706-95E310BE561A}"/>
  </bookViews>
  <sheets>
    <sheet name="申込１" sheetId="1" r:id="rId1"/>
  </sheets>
  <definedNames>
    <definedName name="_xlnm.Print_Area" localSheetId="0">申込１!$A$6:$P$42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  <c r="F35" i="1"/>
  <c r="H31" i="1" l="1"/>
  <c r="I35" i="1" s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N10" i="1"/>
  <c r="M10" i="1"/>
  <c r="F34" i="1" l="1"/>
  <c r="I34" i="1" s="1"/>
  <c r="I36" i="1" s="1"/>
  <c r="N9" i="1"/>
  <c r="M9" i="1"/>
</calcChain>
</file>

<file path=xl/sharedStrings.xml><?xml version="1.0" encoding="utf-8"?>
<sst xmlns="http://schemas.openxmlformats.org/spreadsheetml/2006/main" count="1841" uniqueCount="1077">
  <si>
    <t>氏名</t>
    <rPh sb="0" eb="2">
      <t>シメイ</t>
    </rPh>
    <phoneticPr fontId="3"/>
  </si>
  <si>
    <t>ｼﾒｲ ﾖﾐ</t>
  </si>
  <si>
    <t>学年</t>
    <rPh sb="0" eb="2">
      <t>ガクネン</t>
    </rPh>
    <phoneticPr fontId="3"/>
  </si>
  <si>
    <t>性別</t>
    <rPh sb="0" eb="2">
      <t>セイベツ</t>
    </rPh>
    <phoneticPr fontId="3"/>
  </si>
  <si>
    <t>個人種目１</t>
    <rPh sb="0" eb="4">
      <t>コジンシュモク</t>
    </rPh>
    <phoneticPr fontId="3"/>
  </si>
  <si>
    <t>個人種目１
記録</t>
    <rPh sb="0" eb="4">
      <t>コジンシュモク</t>
    </rPh>
    <rPh sb="6" eb="8">
      <t>キロク</t>
    </rPh>
    <phoneticPr fontId="3"/>
  </si>
  <si>
    <t>個人種目２</t>
    <rPh sb="0" eb="4">
      <t>コジンシュモク</t>
    </rPh>
    <phoneticPr fontId="3"/>
  </si>
  <si>
    <t>個人種目２
記録</t>
    <rPh sb="0" eb="4">
      <t>コジンシュモク</t>
    </rPh>
    <rPh sb="6" eb="8">
      <t>キロク</t>
    </rPh>
    <phoneticPr fontId="3"/>
  </si>
  <si>
    <t>リレー</t>
  </si>
  <si>
    <t>リレー記録</t>
    <rPh sb="3" eb="5">
      <t>キロク</t>
    </rPh>
    <phoneticPr fontId="3"/>
  </si>
  <si>
    <t>ｍ</t>
  </si>
  <si>
    <t>ｗ</t>
  </si>
  <si>
    <t>所属</t>
    <rPh sb="0" eb="2">
      <t>ショゾク</t>
    </rPh>
    <phoneticPr fontId="3"/>
  </si>
  <si>
    <t>在籍小学校</t>
    <rPh sb="0" eb="2">
      <t>ザイセキ</t>
    </rPh>
    <rPh sb="2" eb="5">
      <t>ショウガッコウ</t>
    </rPh>
    <phoneticPr fontId="3"/>
  </si>
  <si>
    <t>NO.</t>
    <phoneticPr fontId="3"/>
  </si>
  <si>
    <t>ｾﾞｯｹﾝ</t>
    <phoneticPr fontId="4"/>
  </si>
  <si>
    <t>リレー種別</t>
    <rPh sb="3" eb="5">
      <t>シュベツ</t>
    </rPh>
    <phoneticPr fontId="4"/>
  </si>
  <si>
    <t>　確認のため、所属長の確認を得た申込書（このｼｰﾄを印刷捺印したもの）を、
申し込み先へ期日までに必ず送付してください。
　メールだけの申し込み・期日を過ぎた場合は、受け付けることができません。</t>
    <phoneticPr fontId="4"/>
  </si>
  <si>
    <t>審判員の欄は必ず１名以上の名前を記入してください。
ハガキの有無に関わらず、７：００からの会場準備にご協力お願いします。</t>
    <rPh sb="30" eb="32">
      <t>ウム</t>
    </rPh>
    <rPh sb="33" eb="34">
      <t>カカ</t>
    </rPh>
    <rPh sb="45" eb="49">
      <t>カイジョウジュンビ</t>
    </rPh>
    <rPh sb="51" eb="53">
      <t>キョウリョク</t>
    </rPh>
    <rPh sb="54" eb="55">
      <t>ネガ</t>
    </rPh>
    <phoneticPr fontId="4"/>
  </si>
  <si>
    <t>要項の通り、一人２種目に出場できるが、リレーも１種目とする。</t>
    <rPh sb="0" eb="2">
      <t>ヨウコウ</t>
    </rPh>
    <rPh sb="3" eb="4">
      <t>トオ</t>
    </rPh>
    <rPh sb="6" eb="8">
      <t>ヒトリ</t>
    </rPh>
    <rPh sb="9" eb="11">
      <t>シュモク</t>
    </rPh>
    <rPh sb="12" eb="14">
      <t>シュツジョウ</t>
    </rPh>
    <rPh sb="24" eb="26">
      <t>シュモク</t>
    </rPh>
    <phoneticPr fontId="4"/>
  </si>
  <si>
    <t>記録の入力に「,（コンマ）」を使用すると、種目として認識されません。
申し込み期日以降の変更は、すべてオープン参加扱いになります。
また、氏名の漢字について、旧字体等を用いている場合は各学校で確認し、
常用の漢字に変換していただけると幸いです。</t>
    <rPh sb="69" eb="71">
      <t>シメイ</t>
    </rPh>
    <rPh sb="72" eb="74">
      <t>カンジ</t>
    </rPh>
    <rPh sb="79" eb="83">
      <t>キュウジタイトウ</t>
    </rPh>
    <rPh sb="84" eb="85">
      <t>モチ</t>
    </rPh>
    <rPh sb="89" eb="91">
      <t>バアイ</t>
    </rPh>
    <rPh sb="92" eb="95">
      <t>カクガッコウ</t>
    </rPh>
    <rPh sb="96" eb="98">
      <t>カクニン</t>
    </rPh>
    <rPh sb="101" eb="103">
      <t>ジョウヨウ</t>
    </rPh>
    <rPh sb="104" eb="106">
      <t>カンジ</t>
    </rPh>
    <rPh sb="107" eb="109">
      <t>ヘンカン</t>
    </rPh>
    <rPh sb="117" eb="118">
      <t>サイワ</t>
    </rPh>
    <phoneticPr fontId="4"/>
  </si>
  <si>
    <t>※提出前の確認を！
①氏名は「UD デジタル 教科書体 NK-B」で表示されていますか。
②リレーのチームごとに選手が並んでいますか。
③記録に「,(ｺﾝﾏ)」がなく、リレー記録は正しく入力できていますか。</t>
    <rPh sb="1" eb="3">
      <t>テイシュツ</t>
    </rPh>
    <rPh sb="3" eb="4">
      <t>マエ</t>
    </rPh>
    <rPh sb="5" eb="7">
      <t>カクニン</t>
    </rPh>
    <rPh sb="11" eb="13">
      <t>シメイ</t>
    </rPh>
    <rPh sb="34" eb="36">
      <t>ヒョウジ</t>
    </rPh>
    <rPh sb="56" eb="58">
      <t>センシュ</t>
    </rPh>
    <rPh sb="59" eb="60">
      <t>ナラ</t>
    </rPh>
    <rPh sb="69" eb="71">
      <t>キロク</t>
    </rPh>
    <rPh sb="87" eb="89">
      <t>キロク</t>
    </rPh>
    <rPh sb="90" eb="91">
      <t>タダ</t>
    </rPh>
    <rPh sb="93" eb="95">
      <t>ニュウリョク</t>
    </rPh>
    <phoneticPr fontId="4"/>
  </si>
  <si>
    <t>種目</t>
    <rPh sb="0" eb="2">
      <t>シュモク</t>
    </rPh>
    <phoneticPr fontId="3"/>
  </si>
  <si>
    <t>100m</t>
  </si>
  <si>
    <t>80mH</t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</si>
  <si>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</si>
  <si>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</si>
  <si>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ｼﾞｬﾍﾞﾘｯｸﾎﾞｰﾙ投</t>
    <rPh sb="12" eb="13">
      <t>ナ</t>
    </rPh>
    <phoneticPr fontId="3"/>
  </si>
  <si>
    <t>400mR</t>
  </si>
  <si>
    <t>400mRA</t>
  </si>
  <si>
    <t>400mRB</t>
  </si>
  <si>
    <t>400mRC</t>
  </si>
  <si>
    <t>400mRD</t>
  </si>
  <si>
    <t>400mRE</t>
  </si>
  <si>
    <t>400mRF</t>
  </si>
  <si>
    <t>400mRG</t>
  </si>
  <si>
    <t>400mRH</t>
  </si>
  <si>
    <t>400mRI</t>
  </si>
  <si>
    <t>400mRJ</t>
  </si>
  <si>
    <t>男</t>
    <rPh sb="0" eb="1">
      <t>オトコ</t>
    </rPh>
    <phoneticPr fontId="3"/>
  </si>
  <si>
    <t>女</t>
    <rPh sb="0" eb="1">
      <t>オンナ</t>
    </rPh>
    <phoneticPr fontId="3"/>
  </si>
  <si>
    <t>高松</t>
    <rPh sb="0" eb="2">
      <t>タカマツ</t>
    </rPh>
    <phoneticPr fontId="2"/>
  </si>
  <si>
    <t>小学校</t>
    <rPh sb="0" eb="3">
      <t>ショウガッコウ</t>
    </rPh>
    <phoneticPr fontId="2"/>
  </si>
  <si>
    <t>高松市番町５丁目１番５５号</t>
    <rPh sb="0" eb="3">
      <t>タカマツシ</t>
    </rPh>
    <rPh sb="3" eb="5">
      <t>バンチョウ</t>
    </rPh>
    <rPh sb="6" eb="8">
      <t>チョウメ</t>
    </rPh>
    <rPh sb="9" eb="10">
      <t>バン</t>
    </rPh>
    <rPh sb="12" eb="13">
      <t>ゴウ</t>
    </rPh>
    <phoneticPr fontId="2"/>
  </si>
  <si>
    <t>087-861-7108</t>
  </si>
  <si>
    <t>takasyo-daihyo@kagawa-u.ac.jp</t>
  </si>
  <si>
    <t>新番丁</t>
    <rPh sb="0" eb="1">
      <t>シン</t>
    </rPh>
    <rPh sb="1" eb="2">
      <t>バン</t>
    </rPh>
    <rPh sb="2" eb="3">
      <t>チョウ</t>
    </rPh>
    <phoneticPr fontId="2"/>
  </si>
  <si>
    <t>高松市</t>
    <rPh sb="0" eb="3">
      <t>タカマツシ</t>
    </rPh>
    <phoneticPr fontId="2"/>
  </si>
  <si>
    <t>ﾀｶﾏﾂｼ</t>
  </si>
  <si>
    <t>ﾘﾂ</t>
  </si>
  <si>
    <t>ｼﾝﾊﾞﾝﾁｮｳ</t>
  </si>
  <si>
    <t>高松市錦町２丁目１４番１号</t>
    <rPh sb="0" eb="3">
      <t>タカマツシ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2"/>
  </si>
  <si>
    <t>087-851-1316</t>
  </si>
  <si>
    <t>e-sinban@edu-tens.net</t>
  </si>
  <si>
    <t>亀阜</t>
    <rPh sb="0" eb="1">
      <t>カメ</t>
    </rPh>
    <rPh sb="1" eb="2">
      <t>フ</t>
    </rPh>
    <phoneticPr fontId="2"/>
  </si>
  <si>
    <t>ｶﾒｵｶ</t>
  </si>
  <si>
    <t>高松市亀岡町１０番１号</t>
    <rPh sb="0" eb="3">
      <t>タカマツシ</t>
    </rPh>
    <rPh sb="3" eb="6">
      <t>カメオカチョウ</t>
    </rPh>
    <rPh sb="8" eb="9">
      <t>バン</t>
    </rPh>
    <rPh sb="10" eb="11">
      <t>ゴウ</t>
    </rPh>
    <phoneticPr fontId="2"/>
  </si>
  <si>
    <t>087-861-2013</t>
  </si>
  <si>
    <t>e-kameo@edu-tens.net</t>
  </si>
  <si>
    <t>亀阜　分校</t>
    <rPh sb="0" eb="1">
      <t>カメ</t>
    </rPh>
    <rPh sb="1" eb="2">
      <t>フ</t>
    </rPh>
    <rPh sb="3" eb="5">
      <t>ブンコウ</t>
    </rPh>
    <phoneticPr fontId="2"/>
  </si>
  <si>
    <t>ｶﾒｵｶ　ﾌﾞﾝｺｳ</t>
  </si>
  <si>
    <t>高松市西宝町２丁目６番９号</t>
    <rPh sb="0" eb="3">
      <t>タカマツシ</t>
    </rPh>
    <rPh sb="3" eb="4">
      <t>ニシ</t>
    </rPh>
    <rPh sb="4" eb="5">
      <t>タカラ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</si>
  <si>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087-861-4837</t>
  </si>
  <si>
    <t>j-mineyama@edu-tens.net</t>
  </si>
  <si>
    <t>栗林</t>
    <rPh sb="0" eb="2">
      <t>リツリン</t>
    </rPh>
    <phoneticPr fontId="2"/>
  </si>
  <si>
    <t>高松市栗林町２丁目１０番７号</t>
    <rPh sb="0" eb="3">
      <t>タカマツシ</t>
    </rPh>
    <rPh sb="3" eb="6">
      <t>リツリンチョウ</t>
    </rPh>
    <rPh sb="7" eb="9">
      <t>チョウメ</t>
    </rPh>
    <rPh sb="11" eb="12">
      <t>バン</t>
    </rPh>
    <rPh sb="13" eb="14">
      <t>ゴウ</t>
    </rPh>
    <phoneticPr fontId="2"/>
  </si>
  <si>
    <t>087-861-3438</t>
  </si>
  <si>
    <t>e-rituri@edu-tens.net</t>
  </si>
  <si>
    <t>花園</t>
    <rPh sb="0" eb="2">
      <t>ハナゾノ</t>
    </rPh>
    <phoneticPr fontId="2"/>
  </si>
  <si>
    <t>ﾊﾅｿﾞﾉ</t>
  </si>
  <si>
    <t>高松市花園町２丁目７番７号</t>
    <rPh sb="0" eb="3">
      <t>タカマツシ</t>
    </rPh>
    <rPh sb="3" eb="5">
      <t>ハナゾノ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</si>
  <si>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087-831-9129</t>
  </si>
  <si>
    <t>e-hanazo@edu-tens.net</t>
  </si>
  <si>
    <t>高松第一</t>
    <rPh sb="0" eb="2">
      <t>タカマツ</t>
    </rPh>
    <rPh sb="2" eb="3">
      <t>ダイ</t>
    </rPh>
    <rPh sb="3" eb="4">
      <t>1</t>
    </rPh>
    <phoneticPr fontId="2"/>
  </si>
  <si>
    <t>ﾀｶﾏﾂﾀﾞｲｲﾁ</t>
  </si>
  <si>
    <t>高松市松島町２丁目１４番５号</t>
    <rPh sb="0" eb="3">
      <t>タカマツシ</t>
    </rPh>
    <rPh sb="3" eb="6">
      <t>マツシマチョウ</t>
    </rPh>
    <rPh sb="7" eb="9">
      <t>チョウメ</t>
    </rPh>
    <rPh sb="11" eb="12">
      <t>バン</t>
    </rPh>
    <rPh sb="13" eb="14">
      <t>ゴウ</t>
    </rPh>
    <phoneticPr fontId="2"/>
  </si>
  <si>
    <t>087-832-0611</t>
  </si>
  <si>
    <t>e-takaiti@edu-tens.net</t>
  </si>
  <si>
    <t>鶴尾</t>
    <rPh sb="0" eb="2">
      <t>ツルオ</t>
    </rPh>
    <phoneticPr fontId="2"/>
  </si>
  <si>
    <t>ﾂﾙｵ</t>
  </si>
  <si>
    <t>高松市松並町６３６番地１</t>
    <rPh sb="0" eb="3">
      <t>タカマツシ</t>
    </rPh>
    <rPh sb="3" eb="6">
      <t>マツナミチョウ</t>
    </rPh>
    <rPh sb="9" eb="11">
      <t>バンチ</t>
    </rPh>
    <phoneticPr fontId="2"/>
  </si>
  <si>
    <t>087-867-2564</t>
  </si>
  <si>
    <t>e-turuo@edu-tens.net</t>
  </si>
  <si>
    <t>太田</t>
    <rPh sb="0" eb="2">
      <t>オオタ</t>
    </rPh>
    <phoneticPr fontId="2"/>
  </si>
  <si>
    <t>ｵｵﾀ</t>
  </si>
  <si>
    <t>高松市伏石町８４５番地１</t>
    <rPh sb="0" eb="3">
      <t>タカマツシ</t>
    </rPh>
    <rPh sb="3" eb="4">
      <t>フセ</t>
    </rPh>
    <rPh sb="4" eb="5">
      <t>イシ</t>
    </rPh>
    <rPh sb="5" eb="6">
      <t>マチ</t>
    </rPh>
    <rPh sb="9" eb="11">
      <t>バンチ</t>
    </rPh>
    <phoneticPr fontId="2"/>
  </si>
  <si>
    <t>087-865-4433</t>
  </si>
  <si>
    <t>e-oota@edu-tens.net</t>
  </si>
  <si>
    <t>木太</t>
    <rPh sb="0" eb="2">
      <t>キタ</t>
    </rPh>
    <phoneticPr fontId="2"/>
  </si>
  <si>
    <t>ｷﾀ</t>
  </si>
  <si>
    <t>高松市木太町３４８０番地１</t>
    <rPh sb="0" eb="3">
      <t>タカマツシ</t>
    </rPh>
    <rPh sb="3" eb="5">
      <t>キタ</t>
    </rPh>
    <rPh sb="5" eb="6">
      <t>チョウ</t>
    </rPh>
    <rPh sb="10" eb="12">
      <t>バンチ</t>
    </rPh>
    <phoneticPr fontId="2"/>
  </si>
  <si>
    <t>087-861-6337</t>
  </si>
  <si>
    <t>e-kita@edu-tens.net</t>
  </si>
  <si>
    <t>古高松</t>
    <rPh sb="0" eb="3">
      <t>フルタカマツ</t>
    </rPh>
    <phoneticPr fontId="2"/>
  </si>
  <si>
    <t>ﾌﾙﾀｶﾏﾂ</t>
  </si>
  <si>
    <t>高松市高松町３９８番地</t>
    <rPh sb="0" eb="3">
      <t>タカマツシ</t>
    </rPh>
    <rPh sb="3" eb="5">
      <t>タカマツ</t>
    </rPh>
    <rPh sb="5" eb="6">
      <t>チョウ</t>
    </rPh>
    <rPh sb="9" eb="11">
      <t>バンチ</t>
    </rPh>
    <phoneticPr fontId="2"/>
  </si>
  <si>
    <t>087-841-9204</t>
  </si>
  <si>
    <t>e-huruta@edu-tens.net</t>
  </si>
  <si>
    <t>屋島</t>
    <rPh sb="0" eb="2">
      <t>ヤシマ</t>
    </rPh>
    <phoneticPr fontId="2"/>
  </si>
  <si>
    <t>ﾔｼﾏ</t>
  </si>
  <si>
    <t>高松市屋島西町１２０５番地１</t>
    <rPh sb="0" eb="2">
      <t>タカマツ</t>
    </rPh>
    <rPh sb="2" eb="3">
      <t>シ</t>
    </rPh>
    <rPh sb="3" eb="6">
      <t>ヤシマニシ</t>
    </rPh>
    <rPh sb="6" eb="7">
      <t>マチ</t>
    </rPh>
    <rPh sb="11" eb="13">
      <t>バンチ</t>
    </rPh>
    <phoneticPr fontId="2"/>
  </si>
  <si>
    <t>087-841-1538</t>
  </si>
  <si>
    <t>e-yasima@edu-tens.net</t>
  </si>
  <si>
    <t>前田</t>
    <rPh sb="0" eb="2">
      <t>マエダ</t>
    </rPh>
    <phoneticPr fontId="2"/>
  </si>
  <si>
    <t>ﾏｴﾀﾞ</t>
  </si>
  <si>
    <t>高松市前田東町819番地3</t>
    <rPh sb="10" eb="12">
      <t>バンチ</t>
    </rPh>
    <phoneticPr fontId="2"/>
  </si>
  <si>
    <t>087-847-6562</t>
  </si>
  <si>
    <t>e-maeda@edu-tens.net</t>
  </si>
  <si>
    <t>川添</t>
    <rPh sb="0" eb="2">
      <t>カワゾエ</t>
    </rPh>
    <phoneticPr fontId="2"/>
  </si>
  <si>
    <t>ｶﾜｿﾞｴ</t>
  </si>
  <si>
    <t>高松市東山崎町207番地1</t>
    <rPh sb="10" eb="12">
      <t>バンチ</t>
    </rPh>
    <phoneticPr fontId="2"/>
  </si>
  <si>
    <t>087-847-6055</t>
  </si>
  <si>
    <t>e-kawazo@edu-tens.net</t>
  </si>
  <si>
    <t>林</t>
    <rPh sb="0" eb="1">
      <t>ハヤシ</t>
    </rPh>
    <phoneticPr fontId="2"/>
  </si>
  <si>
    <t>ﾊﾔｼ</t>
  </si>
  <si>
    <t>087-865-6250</t>
  </si>
  <si>
    <t>e-hayasi@edu-tens.net</t>
  </si>
  <si>
    <t>三渓</t>
    <rPh sb="0" eb="2">
      <t>サンケイ</t>
    </rPh>
    <phoneticPr fontId="2"/>
  </si>
  <si>
    <t>ｻﾝｹｲ</t>
  </si>
  <si>
    <t>高松市三谷町2173番地1</t>
    <rPh sb="10" eb="12">
      <t>バンチ</t>
    </rPh>
    <phoneticPr fontId="2"/>
  </si>
  <si>
    <t>087-889-0767</t>
  </si>
  <si>
    <t>e-sankei@edu-tens.net</t>
  </si>
  <si>
    <t>仏生山</t>
    <rPh sb="0" eb="3">
      <t>ブッショウザン</t>
    </rPh>
    <phoneticPr fontId="2"/>
  </si>
  <si>
    <t>ﾌﾞｯｼｮｳｻﾞﾝ</t>
  </si>
  <si>
    <t>087-889-0549</t>
  </si>
  <si>
    <t>e-bussyo@edu-tens.net</t>
  </si>
  <si>
    <t>香西</t>
    <rPh sb="0" eb="2">
      <t>コウザイ</t>
    </rPh>
    <phoneticPr fontId="2"/>
  </si>
  <si>
    <t>ｺｳｻﾞｲ</t>
  </si>
  <si>
    <t>高松市香西南町703番地1</t>
    <rPh sb="10" eb="12">
      <t>バンチ</t>
    </rPh>
    <phoneticPr fontId="2"/>
  </si>
  <si>
    <t>087-881-3214</t>
  </si>
  <si>
    <t>e-kozai@edu-tens.net</t>
  </si>
  <si>
    <t>一宮</t>
    <rPh sb="0" eb="2">
      <t>イチノミヤ</t>
    </rPh>
    <phoneticPr fontId="2"/>
  </si>
  <si>
    <t>ｲﾁﾉﾐﾔ</t>
  </si>
  <si>
    <t>高松市一宮町672番地1</t>
    <rPh sb="9" eb="11">
      <t>バンチ</t>
    </rPh>
    <phoneticPr fontId="2"/>
  </si>
  <si>
    <t>087-885-1764</t>
  </si>
  <si>
    <t>e-itino@edu-tens.net</t>
  </si>
  <si>
    <t>多肥</t>
    <rPh sb="0" eb="2">
      <t>タヒ</t>
    </rPh>
    <phoneticPr fontId="2"/>
  </si>
  <si>
    <t>ﾀﾋ</t>
  </si>
  <si>
    <t>高松市多肥上町902番地2</t>
    <rPh sb="10" eb="12">
      <t>バンチ</t>
    </rPh>
    <phoneticPr fontId="2"/>
  </si>
  <si>
    <t>087-889-0537</t>
  </si>
  <si>
    <t>e-tahi@edu-tens.net</t>
  </si>
  <si>
    <t>川岡</t>
    <rPh sb="0" eb="2">
      <t>カワオカ</t>
    </rPh>
    <phoneticPr fontId="2"/>
  </si>
  <si>
    <t>ｶﾜｵｶ</t>
  </si>
  <si>
    <t>高松市川部町1552番地</t>
    <rPh sb="10" eb="12">
      <t>バンチ</t>
    </rPh>
    <phoneticPr fontId="2"/>
  </si>
  <si>
    <t>087-885-1253</t>
  </si>
  <si>
    <t>e-kawao@edu-tens.net</t>
  </si>
  <si>
    <t>円座</t>
    <rPh sb="0" eb="2">
      <t>エンザ</t>
    </rPh>
    <phoneticPr fontId="2"/>
  </si>
  <si>
    <t>ｴﾝｻﾞ</t>
  </si>
  <si>
    <t>高松市円座町1630番地2</t>
    <rPh sb="10" eb="12">
      <t>バンチ</t>
    </rPh>
    <phoneticPr fontId="2"/>
  </si>
  <si>
    <t>087-885-2542</t>
  </si>
  <si>
    <t>e-enza@edu-tens.net</t>
  </si>
  <si>
    <t>檀紙</t>
    <rPh sb="0" eb="2">
      <t>ダンシ</t>
    </rPh>
    <phoneticPr fontId="2"/>
  </si>
  <si>
    <t>ﾀﾞﾝｼ</t>
  </si>
  <si>
    <t>高松市御厩町816番地</t>
    <rPh sb="9" eb="11">
      <t>バンチ</t>
    </rPh>
    <phoneticPr fontId="2"/>
  </si>
  <si>
    <t>087-885-1715</t>
  </si>
  <si>
    <t>e-dansi@edu-tens.net</t>
  </si>
  <si>
    <t>弦打</t>
    <rPh sb="0" eb="1">
      <t>ツル</t>
    </rPh>
    <rPh sb="1" eb="2">
      <t>ウ</t>
    </rPh>
    <phoneticPr fontId="2"/>
  </si>
  <si>
    <t>ﾂﾙｳﾁ</t>
  </si>
  <si>
    <t>高松市鶴市町374番地1</t>
    <rPh sb="9" eb="11">
      <t>バンチ</t>
    </rPh>
    <phoneticPr fontId="2"/>
  </si>
  <si>
    <t>087-881-3523</t>
  </si>
  <si>
    <t>e-turuu@edu-tens.net</t>
  </si>
  <si>
    <t>鬼無</t>
    <rPh sb="0" eb="2">
      <t>キナシ</t>
    </rPh>
    <phoneticPr fontId="2"/>
  </si>
  <si>
    <t>ｷﾅｼ</t>
  </si>
  <si>
    <t>高松市鬼無町佐藤607番地1</t>
    <rPh sb="11" eb="13">
      <t>バンチ</t>
    </rPh>
    <phoneticPr fontId="2"/>
  </si>
  <si>
    <t>087-881-2413</t>
  </si>
  <si>
    <t>e-kinasi@edu-tens.net</t>
  </si>
  <si>
    <t>下笠居</t>
    <rPh sb="0" eb="1">
      <t>シモ</t>
    </rPh>
    <phoneticPr fontId="2"/>
  </si>
  <si>
    <t>ｼﾓｶｻｲ</t>
  </si>
  <si>
    <t>高松市生島町345番地</t>
    <rPh sb="9" eb="11">
      <t>バンチ</t>
    </rPh>
    <phoneticPr fontId="2"/>
  </si>
  <si>
    <t>087-881-3011</t>
  </si>
  <si>
    <t>e-simoka@edu-tens.net</t>
  </si>
  <si>
    <t>女木</t>
    <rPh sb="0" eb="2">
      <t>メギ</t>
    </rPh>
    <phoneticPr fontId="2"/>
  </si>
  <si>
    <t>ﾒｷﾞ</t>
  </si>
  <si>
    <t>高松市女木町236番地2</t>
    <rPh sb="9" eb="11">
      <t>バンチ</t>
    </rPh>
    <phoneticPr fontId="2"/>
  </si>
  <si>
    <t>087-873-0210</t>
  </si>
  <si>
    <t>e-megi@edu-tens.net</t>
  </si>
  <si>
    <t>男木</t>
    <rPh sb="0" eb="2">
      <t>オギ</t>
    </rPh>
    <phoneticPr fontId="2"/>
  </si>
  <si>
    <t>ｵｷﾞ</t>
  </si>
  <si>
    <t>高松市男木町165番地</t>
    <rPh sb="9" eb="11">
      <t>バンチ</t>
    </rPh>
    <phoneticPr fontId="2"/>
  </si>
  <si>
    <t>087-873-0506</t>
  </si>
  <si>
    <t>j-ogi@edu-tens.net</t>
  </si>
  <si>
    <t>川島</t>
    <rPh sb="0" eb="2">
      <t>カワシマ</t>
    </rPh>
    <phoneticPr fontId="2"/>
  </si>
  <si>
    <t>ｶﾜｼﾏ</t>
  </si>
  <si>
    <t>高松市川島東町864-1</t>
  </si>
  <si>
    <t>087-848-0050</t>
  </si>
  <si>
    <t>e-kawasi@edu-tens.net</t>
  </si>
  <si>
    <t>十河</t>
    <rPh sb="0" eb="2">
      <t>ソゴウ</t>
    </rPh>
    <phoneticPr fontId="2"/>
  </si>
  <si>
    <t>ｿｺﾞｳ</t>
  </si>
  <si>
    <t>高松市十川西町366番地5</t>
    <rPh sb="10" eb="12">
      <t>バンチ</t>
    </rPh>
    <phoneticPr fontId="2"/>
  </si>
  <si>
    <t>087-848-0319</t>
  </si>
  <si>
    <t>e-sogo@edu-tens.net</t>
  </si>
  <si>
    <t>東植田</t>
    <rPh sb="0" eb="1">
      <t>ヒガシ</t>
    </rPh>
    <rPh sb="1" eb="3">
      <t>ウエタ</t>
    </rPh>
    <phoneticPr fontId="2"/>
  </si>
  <si>
    <t>ﾋｶﾞｼｳｴﾀ</t>
  </si>
  <si>
    <t>高松市東植田町2008番地</t>
    <rPh sb="11" eb="13">
      <t>バンチ</t>
    </rPh>
    <phoneticPr fontId="2"/>
  </si>
  <si>
    <t>087-849-0062</t>
  </si>
  <si>
    <t>e-higaue@edu-tens.net</t>
  </si>
  <si>
    <t>東植田　分校</t>
    <rPh sb="0" eb="1">
      <t>ヒガシ</t>
    </rPh>
    <rPh sb="1" eb="3">
      <t>ウエタ</t>
    </rPh>
    <rPh sb="4" eb="6">
      <t>ブンコウ</t>
    </rPh>
    <phoneticPr fontId="2"/>
  </si>
  <si>
    <t>ﾋｶﾞｼｳｴﾀ　ﾌﾞﾝｺｳ</t>
  </si>
  <si>
    <t>高松市菅沢町339</t>
  </si>
  <si>
    <t>e-sugeza@edu-tens.net</t>
  </si>
  <si>
    <t>植田</t>
    <rPh sb="0" eb="2">
      <t>ウエタ</t>
    </rPh>
    <phoneticPr fontId="2"/>
  </si>
  <si>
    <t>ｳｴﾀ</t>
  </si>
  <si>
    <t>高松市西植田町2337番地</t>
    <rPh sb="11" eb="13">
      <t>バンチ</t>
    </rPh>
    <phoneticPr fontId="2"/>
  </si>
  <si>
    <t>087-849-0103</t>
  </si>
  <si>
    <t>e-ueta@edu-tens.net</t>
  </si>
  <si>
    <t>高松中央</t>
    <rPh sb="0" eb="2">
      <t>タカマツ</t>
    </rPh>
    <rPh sb="2" eb="4">
      <t>チュウオウ</t>
    </rPh>
    <phoneticPr fontId="2"/>
  </si>
  <si>
    <t>ﾀｶﾏﾂﾁｭｳｵｳ</t>
  </si>
  <si>
    <t>高松市松縄町1138番地</t>
    <rPh sb="10" eb="12">
      <t>バンチ</t>
    </rPh>
    <phoneticPr fontId="2"/>
  </si>
  <si>
    <t>087-866-2938</t>
  </si>
  <si>
    <t>e-tyuo@edu-tens.net</t>
  </si>
  <si>
    <t>太田南</t>
    <rPh sb="0" eb="2">
      <t>オオタ</t>
    </rPh>
    <rPh sb="2" eb="3">
      <t>ミナミ</t>
    </rPh>
    <phoneticPr fontId="2"/>
  </si>
  <si>
    <t>ｵｵﾀﾐﾅﾐ</t>
  </si>
  <si>
    <t>高松市太田下町1823番地1</t>
    <rPh sb="11" eb="13">
      <t>バンチ</t>
    </rPh>
    <phoneticPr fontId="2"/>
  </si>
  <si>
    <t>087-865-9395</t>
  </si>
  <si>
    <t>e-ootami@edu-tens.net</t>
  </si>
  <si>
    <t>木太南</t>
    <rPh sb="0" eb="2">
      <t>キタ</t>
    </rPh>
    <rPh sb="2" eb="3">
      <t>ミナミ</t>
    </rPh>
    <phoneticPr fontId="2"/>
  </si>
  <si>
    <t>ｷﾀﾐﾅﾐ</t>
  </si>
  <si>
    <t>高松市木太町1530番地1</t>
    <rPh sb="10" eb="12">
      <t>バンチ</t>
    </rPh>
    <phoneticPr fontId="2"/>
  </si>
  <si>
    <t>087-866-7295</t>
  </si>
  <si>
    <t>e-kitami@edu-tens.net</t>
  </si>
  <si>
    <t>古高松南</t>
    <rPh sb="0" eb="3">
      <t>フルタカマツ</t>
    </rPh>
    <rPh sb="3" eb="4">
      <t>ミナミ</t>
    </rPh>
    <phoneticPr fontId="2"/>
  </si>
  <si>
    <t>ﾌﾙﾀｶﾏﾂﾐﾅﾐ</t>
  </si>
  <si>
    <t>高松市新田町甲2605番地</t>
    <rPh sb="11" eb="13">
      <t>バンチ</t>
    </rPh>
    <phoneticPr fontId="2"/>
  </si>
  <si>
    <t>087-843-2467</t>
  </si>
  <si>
    <t>e-hurumi@edu-tens.net</t>
  </si>
  <si>
    <t>屋島東</t>
    <rPh sb="0" eb="2">
      <t>ヤシマ</t>
    </rPh>
    <rPh sb="2" eb="3">
      <t>ヒガシ</t>
    </rPh>
    <phoneticPr fontId="2"/>
  </si>
  <si>
    <t>ﾔｼﾏﾋｶﾞｼ</t>
  </si>
  <si>
    <t>高松市屋島東町942番地1</t>
    <rPh sb="10" eb="12">
      <t>バンチ</t>
    </rPh>
    <phoneticPr fontId="2"/>
  </si>
  <si>
    <t>087-843-8402</t>
  </si>
  <si>
    <t>e-yasihi@edu-tens.net</t>
  </si>
  <si>
    <t>屋島西</t>
    <rPh sb="0" eb="2">
      <t>ヤシマ</t>
    </rPh>
    <rPh sb="2" eb="3">
      <t>ニシ</t>
    </rPh>
    <phoneticPr fontId="2"/>
  </si>
  <si>
    <t>ﾔｼﾏﾆｼ</t>
  </si>
  <si>
    <t>高松市屋島西町2469番地</t>
    <rPh sb="11" eb="13">
      <t>バンチ</t>
    </rPh>
    <phoneticPr fontId="2"/>
  </si>
  <si>
    <t>087-841-1063</t>
  </si>
  <si>
    <t>e-yasini@edu-tens.net</t>
  </si>
  <si>
    <t>木太北部</t>
    <rPh sb="0" eb="2">
      <t>キタ</t>
    </rPh>
    <rPh sb="2" eb="4">
      <t>ホクブ</t>
    </rPh>
    <phoneticPr fontId="2"/>
  </si>
  <si>
    <t>ｷﾀﾎｸﾌﾞ</t>
  </si>
  <si>
    <t>高松市木太町2613番地</t>
    <rPh sb="10" eb="12">
      <t>バンチ</t>
    </rPh>
    <phoneticPr fontId="2"/>
  </si>
  <si>
    <t>087-831-4150</t>
  </si>
  <si>
    <t>e-kitaho@edu-tens.net</t>
  </si>
  <si>
    <t>塩江</t>
    <rPh sb="0" eb="2">
      <t>シオノエ</t>
    </rPh>
    <phoneticPr fontId="2"/>
  </si>
  <si>
    <t>ｼｵﾉｴ</t>
  </si>
  <si>
    <t>高松市塩江町安原上231番地1</t>
    <rPh sb="12" eb="14">
      <t>バンチ</t>
    </rPh>
    <phoneticPr fontId="2"/>
  </si>
  <si>
    <t>087-893-0171</t>
  </si>
  <si>
    <t>e-sionoe@edu-tens.net</t>
  </si>
  <si>
    <t>庵治</t>
    <rPh sb="0" eb="2">
      <t>アジ</t>
    </rPh>
    <phoneticPr fontId="2"/>
  </si>
  <si>
    <t>ｱｼﾞ</t>
  </si>
  <si>
    <t>高松市庵治町790番地1</t>
    <rPh sb="9" eb="11">
      <t>バンチ</t>
    </rPh>
    <phoneticPr fontId="2"/>
  </si>
  <si>
    <t>087-871-2581</t>
  </si>
  <si>
    <t>e-aji@edu-tens.net</t>
  </si>
  <si>
    <t>庵治第二</t>
    <rPh sb="0" eb="2">
      <t>アジ</t>
    </rPh>
    <rPh sb="2" eb="4">
      <t>ダイニ</t>
    </rPh>
    <phoneticPr fontId="2"/>
  </si>
  <si>
    <t>ｱｼﾞﾀﾞｲﾆ</t>
  </si>
  <si>
    <t>高松市庵治町6034-1</t>
  </si>
  <si>
    <t>０８７－８７０－３１７０</t>
  </si>
  <si>
    <t>e-ajini@edu-tens.net</t>
  </si>
  <si>
    <t>牟礼</t>
    <rPh sb="0" eb="2">
      <t>ムレ</t>
    </rPh>
    <phoneticPr fontId="2"/>
  </si>
  <si>
    <t>ﾑﾚ</t>
  </si>
  <si>
    <t>高松市牟礼町大町1560番地</t>
    <rPh sb="12" eb="14">
      <t>バンチ</t>
    </rPh>
    <phoneticPr fontId="2"/>
  </si>
  <si>
    <t>087-845-9239</t>
  </si>
  <si>
    <t>e-mure@edu-tens.net</t>
  </si>
  <si>
    <t>牟礼北</t>
    <rPh sb="0" eb="2">
      <t>ムレ</t>
    </rPh>
    <rPh sb="2" eb="3">
      <t>キタ</t>
    </rPh>
    <phoneticPr fontId="2"/>
  </si>
  <si>
    <t>ﾑﾚｷﾀ</t>
  </si>
  <si>
    <t>高松市牟礼町牟礼2900番地1</t>
    <rPh sb="12" eb="14">
      <t>バンチ</t>
    </rPh>
    <phoneticPr fontId="2"/>
  </si>
  <si>
    <t>087-845-5742</t>
  </si>
  <si>
    <t>e-mureki@edu-tens.net</t>
  </si>
  <si>
    <t>牟礼南</t>
    <rPh sb="0" eb="2">
      <t>ムレ</t>
    </rPh>
    <rPh sb="2" eb="3">
      <t>ミナミ</t>
    </rPh>
    <phoneticPr fontId="2"/>
  </si>
  <si>
    <t>ﾑﾚﾐﾅﾐ</t>
  </si>
  <si>
    <t>高松市牟礼町大町1115番地1</t>
    <rPh sb="12" eb="14">
      <t>バンチ</t>
    </rPh>
    <phoneticPr fontId="2"/>
  </si>
  <si>
    <t>087-845-9324</t>
  </si>
  <si>
    <t>e-muremi@edu-tens.net</t>
  </si>
  <si>
    <t>大野</t>
    <rPh sb="0" eb="2">
      <t>オオノ</t>
    </rPh>
    <phoneticPr fontId="2"/>
  </si>
  <si>
    <t>ｵｵﾉ</t>
  </si>
  <si>
    <t>高松市香川町大野1045番地1</t>
    <rPh sb="12" eb="14">
      <t>バンチ</t>
    </rPh>
    <phoneticPr fontId="2"/>
  </si>
  <si>
    <t>087-885-2165</t>
  </si>
  <si>
    <t>e-oono@edu-tens.net</t>
  </si>
  <si>
    <t>浅野</t>
    <rPh sb="0" eb="2">
      <t>アサノ</t>
    </rPh>
    <phoneticPr fontId="2"/>
  </si>
  <si>
    <t>ｱｻﾉ</t>
  </si>
  <si>
    <t>高松市香川町浅野3088番地</t>
    <rPh sb="12" eb="14">
      <t>バンチ</t>
    </rPh>
    <phoneticPr fontId="2"/>
  </si>
  <si>
    <t>087-889-0215</t>
  </si>
  <si>
    <t>e-asano@edu-tens.net</t>
  </si>
  <si>
    <t>川東</t>
    <rPh sb="0" eb="2">
      <t>カワヒガシ</t>
    </rPh>
    <phoneticPr fontId="2"/>
  </si>
  <si>
    <t>ｶﾜﾋｶﾞｼ</t>
  </si>
  <si>
    <t>高松市香川町川東上1865番地8</t>
    <rPh sb="13" eb="15">
      <t>バンチ</t>
    </rPh>
    <phoneticPr fontId="2"/>
  </si>
  <si>
    <t>087-879-2012</t>
  </si>
  <si>
    <t>e-kawahi@edu-tens.net</t>
  </si>
  <si>
    <t>香南</t>
    <rPh sb="0" eb="2">
      <t>コウナン</t>
    </rPh>
    <phoneticPr fontId="2"/>
  </si>
  <si>
    <t>ｺｳﾅﾝ</t>
  </si>
  <si>
    <t>高松市香南町横井1008番地</t>
    <rPh sb="12" eb="14">
      <t>バンチ</t>
    </rPh>
    <phoneticPr fontId="2"/>
  </si>
  <si>
    <t>087-879-2269</t>
  </si>
  <si>
    <t>e-kounan@edu-tens.net</t>
  </si>
  <si>
    <t>国分寺北部</t>
    <rPh sb="0" eb="3">
      <t>コクブンジ</t>
    </rPh>
    <rPh sb="3" eb="5">
      <t>ホクブ</t>
    </rPh>
    <phoneticPr fontId="2"/>
  </si>
  <si>
    <t>ｺｳﾌﾞﾝｼﾞﾎｸﾌﾞ</t>
  </si>
  <si>
    <t>高松市国分寺町新居1880番地</t>
    <rPh sb="13" eb="15">
      <t>バンチ</t>
    </rPh>
    <phoneticPr fontId="2"/>
  </si>
  <si>
    <t>087-874-1154</t>
  </si>
  <si>
    <t>e-kokuho@edutens.net</t>
  </si>
  <si>
    <t>国分寺南部</t>
    <rPh sb="0" eb="3">
      <t>コクブンジ</t>
    </rPh>
    <rPh sb="3" eb="5">
      <t>ナンブ</t>
    </rPh>
    <phoneticPr fontId="2"/>
  </si>
  <si>
    <t>ｺｸﾌﾞﾝｼﾞﾅﾝﾌﾞ</t>
  </si>
  <si>
    <t>高松市国分寺町福家甲3005番地</t>
    <rPh sb="14" eb="16">
      <t>バンチ</t>
    </rPh>
    <phoneticPr fontId="2"/>
  </si>
  <si>
    <t>087-874-1160</t>
  </si>
  <si>
    <t>e-kokuna@edu-tens.net</t>
  </si>
  <si>
    <t>城乾</t>
    <rPh sb="0" eb="1">
      <t>シロ</t>
    </rPh>
    <rPh sb="1" eb="2">
      <t>イヌイ</t>
    </rPh>
    <phoneticPr fontId="2"/>
  </si>
  <si>
    <t>丸亀</t>
    <rPh sb="0" eb="2">
      <t>マルガメ</t>
    </rPh>
    <phoneticPr fontId="2"/>
  </si>
  <si>
    <t>丸亀市</t>
    <rPh sb="0" eb="3">
      <t>マルガメシ</t>
    </rPh>
    <phoneticPr fontId="2"/>
  </si>
  <si>
    <t>ﾏﾙｶﾞﾒｼ</t>
  </si>
  <si>
    <t>ｼﾞｮｳｹﾝ</t>
  </si>
  <si>
    <t>丸亀市中府町5丁目15番1号</t>
    <rPh sb="7" eb="9">
      <t>チョウメ</t>
    </rPh>
    <rPh sb="11" eb="12">
      <t>バン</t>
    </rPh>
    <rPh sb="13" eb="14">
      <t>ゴウ</t>
    </rPh>
    <phoneticPr fontId="2"/>
  </si>
  <si>
    <t>0877-22-8158</t>
  </si>
  <si>
    <t>joken-e@mei.ed.jp</t>
  </si>
  <si>
    <t>城坤</t>
    <rPh sb="0" eb="1">
      <t>ジョウ</t>
    </rPh>
    <rPh sb="1" eb="2">
      <t>コン</t>
    </rPh>
    <phoneticPr fontId="2"/>
  </si>
  <si>
    <t>ｼﾞｮｳｺﾝ</t>
  </si>
  <si>
    <t>丸亀市今津町348番地</t>
    <rPh sb="9" eb="11">
      <t>バンチ</t>
    </rPh>
    <phoneticPr fontId="2"/>
  </si>
  <si>
    <t>0877-24-4705</t>
  </si>
  <si>
    <t>jokon-e@mei.ed.jp</t>
  </si>
  <si>
    <t>城北</t>
    <rPh sb="0" eb="2">
      <t>ジョウホク</t>
    </rPh>
    <phoneticPr fontId="2"/>
  </si>
  <si>
    <t>ｼﾞｮｳﾎｸ</t>
  </si>
  <si>
    <t>丸亀市瓦町95番地</t>
    <rPh sb="7" eb="9">
      <t>バンチ</t>
    </rPh>
    <phoneticPr fontId="2"/>
  </si>
  <si>
    <t>0877-24-4700</t>
  </si>
  <si>
    <t>johoku-e@mei.ed.jp</t>
  </si>
  <si>
    <t>城西</t>
    <rPh sb="0" eb="2">
      <t>ジョウセイ</t>
    </rPh>
    <phoneticPr fontId="2"/>
  </si>
  <si>
    <t>ｼﾞｮｳｾｲ</t>
  </si>
  <si>
    <t>丸亀市六番丁12番地</t>
    <rPh sb="8" eb="10">
      <t>バンチ</t>
    </rPh>
    <phoneticPr fontId="2"/>
  </si>
  <si>
    <t>0877-22-9267</t>
  </si>
  <si>
    <t>josei-e@mei.ed.jp</t>
  </si>
  <si>
    <t>城南</t>
    <rPh sb="0" eb="2">
      <t>ジョウナン</t>
    </rPh>
    <phoneticPr fontId="2"/>
  </si>
  <si>
    <t>ｼﾞｮｳﾅﾝ</t>
  </si>
  <si>
    <t>丸亀市田村町973番地</t>
    <rPh sb="9" eb="11">
      <t>バンチ</t>
    </rPh>
    <phoneticPr fontId="2"/>
  </si>
  <si>
    <t>0877-24-6177</t>
  </si>
  <si>
    <t>jonan-e@mei.ed.jp</t>
  </si>
  <si>
    <t>城東</t>
    <rPh sb="0" eb="2">
      <t>ジョウトウ</t>
    </rPh>
    <phoneticPr fontId="2"/>
  </si>
  <si>
    <t>ｼﾞｮｳﾄｳ</t>
  </si>
  <si>
    <t>丸亀市土器町西5丁目113番地</t>
    <rPh sb="8" eb="10">
      <t>チョウメ</t>
    </rPh>
    <rPh sb="13" eb="15">
      <t>バンチ</t>
    </rPh>
    <phoneticPr fontId="2"/>
  </si>
  <si>
    <t>0877-24-4703</t>
  </si>
  <si>
    <t>joto-e@mei.ed.jp</t>
  </si>
  <si>
    <t>城辰</t>
    <rPh sb="0" eb="1">
      <t>ジョウ</t>
    </rPh>
    <rPh sb="1" eb="2">
      <t>シン</t>
    </rPh>
    <phoneticPr fontId="2"/>
  </si>
  <si>
    <t>ｼﾞｮｳｼﾝ</t>
  </si>
  <si>
    <t>丸亀市川西町北151番地</t>
    <rPh sb="10" eb="12">
      <t>バンチ</t>
    </rPh>
    <phoneticPr fontId="2"/>
  </si>
  <si>
    <t>0877-28-7401</t>
  </si>
  <si>
    <t>joshin-e@mei.ed.jp</t>
  </si>
  <si>
    <t>本島</t>
    <rPh sb="0" eb="2">
      <t>ホンジマ</t>
    </rPh>
    <phoneticPr fontId="2"/>
  </si>
  <si>
    <t>ﾎﾝｼﾞﾏ</t>
  </si>
  <si>
    <t>丸亀市本島町泊18番地</t>
    <rPh sb="9" eb="11">
      <t>バンチ</t>
    </rPh>
    <phoneticPr fontId="2"/>
  </si>
  <si>
    <t>0877-27-3417</t>
  </si>
  <si>
    <t>honjima@mei.ed.jp</t>
  </si>
  <si>
    <t>郡家</t>
    <rPh sb="0" eb="2">
      <t>グンゲ</t>
    </rPh>
    <phoneticPr fontId="2"/>
  </si>
  <si>
    <t>ｸﾞﾝｹﾞ</t>
  </si>
  <si>
    <t>丸亀市郡家町790番地1</t>
    <rPh sb="9" eb="11">
      <t>バンチ</t>
    </rPh>
    <phoneticPr fontId="2"/>
  </si>
  <si>
    <t>0877-28-8401</t>
  </si>
  <si>
    <t>gunge-e@mei.ed.jp</t>
  </si>
  <si>
    <t>飯野</t>
    <rPh sb="0" eb="2">
      <t>イイノ</t>
    </rPh>
    <phoneticPr fontId="2"/>
  </si>
  <si>
    <t>ｲｲﾉ</t>
  </si>
  <si>
    <t>丸亀市飯野町西分113番地</t>
    <rPh sb="11" eb="13">
      <t>バンチ</t>
    </rPh>
    <phoneticPr fontId="2"/>
  </si>
  <si>
    <t>0877-22-6019</t>
  </si>
  <si>
    <t>iino-e@mei.ed.jp</t>
  </si>
  <si>
    <t>垂水</t>
    <rPh sb="0" eb="2">
      <t>タルミ</t>
    </rPh>
    <phoneticPr fontId="2"/>
  </si>
  <si>
    <t>ﾀﾙﾐ</t>
  </si>
  <si>
    <t>丸亀市垂水町1408番地</t>
    <rPh sb="10" eb="12">
      <t>バンチ</t>
    </rPh>
    <phoneticPr fontId="2"/>
  </si>
  <si>
    <t>0877-28-7551</t>
  </si>
  <si>
    <t>tarumi-e@mei.ed.jp</t>
  </si>
  <si>
    <t>広島</t>
    <rPh sb="0" eb="2">
      <t>ヒロシマ</t>
    </rPh>
    <phoneticPr fontId="2"/>
  </si>
  <si>
    <t>ﾋﾛｼﾏ</t>
  </si>
  <si>
    <t>丸亀市広島町江の浦439</t>
  </si>
  <si>
    <t>0877-29-2031</t>
  </si>
  <si>
    <t>admin@hiroshima-e.ed.jp</t>
  </si>
  <si>
    <t>小手島</t>
    <rPh sb="0" eb="3">
      <t>オテシマ</t>
    </rPh>
    <phoneticPr fontId="2"/>
  </si>
  <si>
    <t>ｵﾃｼﾏ</t>
  </si>
  <si>
    <t>丸亀市広島町小手島2782番地</t>
    <rPh sb="13" eb="15">
      <t>バンチ</t>
    </rPh>
    <phoneticPr fontId="2"/>
  </si>
  <si>
    <t>0877-29-2751</t>
  </si>
  <si>
    <t>oteshima@mei.ed.jp</t>
  </si>
  <si>
    <t>富熊</t>
    <rPh sb="0" eb="2">
      <t>トミクマ</t>
    </rPh>
    <phoneticPr fontId="2"/>
  </si>
  <si>
    <t>ﾄﾐｸﾏ</t>
  </si>
  <si>
    <t>丸亀市綾歌町富熊1227番地</t>
    <rPh sb="12" eb="14">
      <t>バンチ</t>
    </rPh>
    <phoneticPr fontId="2"/>
  </si>
  <si>
    <t>0877-86-2010</t>
  </si>
  <si>
    <t>tomikuma-e@mei.ed.jp</t>
  </si>
  <si>
    <t>栗熊</t>
    <rPh sb="0" eb="2">
      <t>クリクマ</t>
    </rPh>
    <phoneticPr fontId="2"/>
  </si>
  <si>
    <t>ｸﾘｸﾏ</t>
  </si>
  <si>
    <t>丸亀市綾歌町栗熊東323番地</t>
    <rPh sb="12" eb="14">
      <t>バンチ</t>
    </rPh>
    <phoneticPr fontId="2"/>
  </si>
  <si>
    <t>0877-86-2002</t>
  </si>
  <si>
    <t>kurikuma-e@mei.ed.jp</t>
  </si>
  <si>
    <t>岡田</t>
    <rPh sb="0" eb="2">
      <t>オカダ</t>
    </rPh>
    <phoneticPr fontId="2"/>
  </si>
  <si>
    <t>ｵｶﾀﾞ</t>
  </si>
  <si>
    <t>丸亀市綾歌町岡田下217番地</t>
    <rPh sb="12" eb="14">
      <t>バンチ</t>
    </rPh>
    <phoneticPr fontId="2"/>
  </si>
  <si>
    <t>0877-86-3004</t>
  </si>
  <si>
    <t>okada-e@mei.ed.jp</t>
  </si>
  <si>
    <t>飯山北</t>
    <rPh sb="0" eb="2">
      <t>ハンザン</t>
    </rPh>
    <rPh sb="2" eb="3">
      <t>キタ</t>
    </rPh>
    <phoneticPr fontId="2"/>
  </si>
  <si>
    <t>ﾊﾝｻﾞﾝｷﾀ</t>
  </si>
  <si>
    <t>丸亀市飯山町川原1874番地</t>
    <rPh sb="12" eb="14">
      <t>バンチ</t>
    </rPh>
    <phoneticPr fontId="2"/>
  </si>
  <si>
    <t>0877-98-2020</t>
  </si>
  <si>
    <t>hanzankita-e@mei.ed.jp</t>
  </si>
  <si>
    <t>飯山南</t>
    <rPh sb="0" eb="2">
      <t>ハンザン</t>
    </rPh>
    <rPh sb="2" eb="3">
      <t>ミナミ</t>
    </rPh>
    <phoneticPr fontId="2"/>
  </si>
  <si>
    <t>ﾊﾝｻﾞﾝﾐﾅﾐ</t>
  </si>
  <si>
    <t>丸亀市飯山町上法軍寺1206番地</t>
    <rPh sb="14" eb="16">
      <t>バンチ</t>
    </rPh>
    <phoneticPr fontId="2"/>
  </si>
  <si>
    <t>0877-98-2024</t>
  </si>
  <si>
    <t>hanzanminami-e@mei.ed.jp</t>
  </si>
  <si>
    <t>坂出</t>
    <rPh sb="0" eb="2">
      <t>サカイデ</t>
    </rPh>
    <phoneticPr fontId="2"/>
  </si>
  <si>
    <t>坂出市文京町2丁目4番2号</t>
    <rPh sb="7" eb="9">
      <t>チョウメ</t>
    </rPh>
    <rPh sb="10" eb="11">
      <t>バン</t>
    </rPh>
    <rPh sb="12" eb="13">
      <t>ゴウ</t>
    </rPh>
    <phoneticPr fontId="2"/>
  </si>
  <si>
    <t>0877-46-2692</t>
  </si>
  <si>
    <t>sakaide@kagawa-u.ac.jp</t>
  </si>
  <si>
    <t>坂出市</t>
    <rPh sb="0" eb="3">
      <t>サカイデシ</t>
    </rPh>
    <phoneticPr fontId="2"/>
  </si>
  <si>
    <t>ｻｶｲﾃﾞｼ</t>
  </si>
  <si>
    <t>ｻｶｲﾃﾞ</t>
  </si>
  <si>
    <t>坂出市白金町1丁目3番7号</t>
    <rPh sb="7" eb="9">
      <t>チョウメ</t>
    </rPh>
    <rPh sb="10" eb="11">
      <t>バン</t>
    </rPh>
    <rPh sb="12" eb="13">
      <t>ゴウ</t>
    </rPh>
    <phoneticPr fontId="2"/>
  </si>
  <si>
    <t>0877-46-2124</t>
  </si>
  <si>
    <t>esakaide@sakaide.ed.jp</t>
  </si>
  <si>
    <t>坂出東部</t>
    <rPh sb="0" eb="2">
      <t>サカイデ</t>
    </rPh>
    <rPh sb="2" eb="4">
      <t>トウブ</t>
    </rPh>
    <phoneticPr fontId="2"/>
  </si>
  <si>
    <t>ｻｶｲﾃﾞﾄｳﾌﾞ</t>
  </si>
  <si>
    <t>坂出市室町1丁目1番21号</t>
    <rPh sb="6" eb="8">
      <t>チョウメ</t>
    </rPh>
    <rPh sb="9" eb="10">
      <t>バン</t>
    </rPh>
    <rPh sb="12" eb="13">
      <t>ゴウ</t>
    </rPh>
    <phoneticPr fontId="2"/>
  </si>
  <si>
    <t>0877-46-0234</t>
  </si>
  <si>
    <t>tobu@sakaide.ed.jp</t>
  </si>
  <si>
    <t>金山</t>
    <rPh sb="0" eb="2">
      <t>カナヤマ</t>
    </rPh>
    <phoneticPr fontId="2"/>
  </si>
  <si>
    <t>ｶﾅﾔﾏ</t>
  </si>
  <si>
    <t>坂出市谷町3丁目1番23号</t>
    <rPh sb="6" eb="8">
      <t>チョウメ</t>
    </rPh>
    <rPh sb="9" eb="10">
      <t>バン</t>
    </rPh>
    <rPh sb="12" eb="13">
      <t>ゴウ</t>
    </rPh>
    <phoneticPr fontId="2"/>
  </si>
  <si>
    <t>0877-46-2329</t>
  </si>
  <si>
    <t>kanayama@sakaide.ed.jp</t>
  </si>
  <si>
    <t>西庄</t>
    <rPh sb="0" eb="2">
      <t>ニシノショウ</t>
    </rPh>
    <phoneticPr fontId="2"/>
  </si>
  <si>
    <t>ﾆｼﾉｼｮｳ</t>
  </si>
  <si>
    <t>坂出市西庄町524番地5</t>
    <rPh sb="9" eb="11">
      <t>バンチ</t>
    </rPh>
    <phoneticPr fontId="2"/>
  </si>
  <si>
    <t>0877-46-2662</t>
  </si>
  <si>
    <t>nisinosho@sakaide.ed.jp</t>
  </si>
  <si>
    <t>林田</t>
    <rPh sb="0" eb="2">
      <t>ハヤシダ</t>
    </rPh>
    <phoneticPr fontId="2"/>
  </si>
  <si>
    <t>ﾊﾔｼﾀﾞ</t>
  </si>
  <si>
    <t>坂出市林田町2215番地1</t>
    <rPh sb="10" eb="12">
      <t>バンチ</t>
    </rPh>
    <phoneticPr fontId="2"/>
  </si>
  <si>
    <t>0877-47-0270</t>
  </si>
  <si>
    <t>hayashida@sakaide.ed.jp</t>
  </si>
  <si>
    <t>加茂</t>
    <rPh sb="0" eb="2">
      <t>カモ</t>
    </rPh>
    <phoneticPr fontId="2"/>
  </si>
  <si>
    <t>ｶﾓ</t>
  </si>
  <si>
    <t>坂出市加茂町1098番地3</t>
    <rPh sb="10" eb="12">
      <t>バンチ</t>
    </rPh>
    <phoneticPr fontId="2"/>
  </si>
  <si>
    <t>0877-48-0601</t>
  </si>
  <si>
    <t>kamo@sakaide.ed.jp</t>
  </si>
  <si>
    <t>府中</t>
    <rPh sb="0" eb="2">
      <t>フチュウ</t>
    </rPh>
    <phoneticPr fontId="2"/>
  </si>
  <si>
    <t>ﾌﾁｭｳ</t>
  </si>
  <si>
    <t>坂出市府中町1193番地3</t>
    <rPh sb="10" eb="12">
      <t>バンチ</t>
    </rPh>
    <phoneticPr fontId="2"/>
  </si>
  <si>
    <t>0877-48-0610</t>
  </si>
  <si>
    <t>fuchu@sakaide.ed.jp</t>
  </si>
  <si>
    <t>川津</t>
    <rPh sb="0" eb="2">
      <t>カワツ</t>
    </rPh>
    <phoneticPr fontId="2"/>
  </si>
  <si>
    <t>ｶﾜﾂ</t>
  </si>
  <si>
    <t>坂出市川津町3093番地1</t>
    <rPh sb="10" eb="12">
      <t>バンチ</t>
    </rPh>
    <phoneticPr fontId="2"/>
  </si>
  <si>
    <t>0877-46-3884</t>
  </si>
  <si>
    <t>kawatu@sakaide.ed.jp</t>
  </si>
  <si>
    <t>松山</t>
    <rPh sb="0" eb="2">
      <t>マツヤマ</t>
    </rPh>
    <phoneticPr fontId="2"/>
  </si>
  <si>
    <t>ﾏﾂﾔﾏ</t>
  </si>
  <si>
    <t>坂出市高屋町1050番地1</t>
    <rPh sb="10" eb="12">
      <t>バンチ</t>
    </rPh>
    <phoneticPr fontId="2"/>
  </si>
  <si>
    <t>0877-47-0606</t>
  </si>
  <si>
    <t>matsuyama@sakaide.ed.jp</t>
  </si>
  <si>
    <t>瀬居</t>
    <rPh sb="0" eb="1">
      <t>セ</t>
    </rPh>
    <rPh sb="1" eb="2">
      <t>イ</t>
    </rPh>
    <phoneticPr fontId="2"/>
  </si>
  <si>
    <t>ｾｲ</t>
  </si>
  <si>
    <t>坂出市瀬居町1500番地1</t>
    <rPh sb="10" eb="12">
      <t>バンチ</t>
    </rPh>
    <phoneticPr fontId="2"/>
  </si>
  <si>
    <t>0877-46-9194</t>
  </si>
  <si>
    <t>sei@sakaide.ed.jp</t>
  </si>
  <si>
    <t>岩黒</t>
    <rPh sb="0" eb="1">
      <t>イワ</t>
    </rPh>
    <rPh sb="1" eb="2">
      <t>グロ</t>
    </rPh>
    <phoneticPr fontId="2"/>
  </si>
  <si>
    <t>ｲﾜｸﾛ</t>
  </si>
  <si>
    <t>坂出市岩黒240番地</t>
    <rPh sb="8" eb="10">
      <t>バンチ</t>
    </rPh>
    <phoneticPr fontId="2"/>
  </si>
  <si>
    <t>0877-43-0104</t>
  </si>
  <si>
    <t>iwakuro@sakaide.ed.jp</t>
  </si>
  <si>
    <t>善通寺中央</t>
    <rPh sb="0" eb="3">
      <t>ゼンツウジ</t>
    </rPh>
    <rPh sb="3" eb="5">
      <t>チュウオウ</t>
    </rPh>
    <phoneticPr fontId="1"/>
  </si>
  <si>
    <t>仲善</t>
    <rPh sb="0" eb="1">
      <t>ナカ</t>
    </rPh>
    <rPh sb="1" eb="2">
      <t>ゼン</t>
    </rPh>
    <phoneticPr fontId="2"/>
  </si>
  <si>
    <t>善通寺市</t>
    <rPh sb="0" eb="4">
      <t>ゼンツウジシ</t>
    </rPh>
    <phoneticPr fontId="2"/>
  </si>
  <si>
    <t>ｾﾞﾝﾂｳｼﾞｼ</t>
  </si>
  <si>
    <t>ｾﾞﾝﾁｭｳｼﾞﾁｭｳｵｳ</t>
  </si>
  <si>
    <t>善通寺市文京町4丁目5番1号</t>
    <rPh sb="8" eb="10">
      <t>チョウメ</t>
    </rPh>
    <rPh sb="11" eb="12">
      <t>バン</t>
    </rPh>
    <rPh sb="13" eb="14">
      <t>ゴウ</t>
    </rPh>
    <phoneticPr fontId="2"/>
  </si>
  <si>
    <t>０８７７－６２－１６１６</t>
  </si>
  <si>
    <t>chuuou-s@zentsuji.ed.jp</t>
  </si>
  <si>
    <t>ｾﾞﾝﾂｳｼﾞｾｲﾌﾞ</t>
  </si>
  <si>
    <t>善通寺市善通寺町1146番地</t>
    <rPh sb="12" eb="14">
      <t>バンチ</t>
    </rPh>
    <phoneticPr fontId="2"/>
  </si>
  <si>
    <t>０８７７－６２－０７０１</t>
  </si>
  <si>
    <t>seibu-s@zentsuji.ed.jp</t>
  </si>
  <si>
    <t>善通寺南部</t>
    <rPh sb="0" eb="3">
      <t>ゼンツウジ</t>
    </rPh>
    <rPh sb="3" eb="5">
      <t>ナンブ</t>
    </rPh>
    <phoneticPr fontId="1"/>
  </si>
  <si>
    <t>ｾﾞﾝﾂｳｼﾞﾅﾝﾌﾞ</t>
  </si>
  <si>
    <t>善通寺市生野町2990番地1</t>
    <rPh sb="11" eb="13">
      <t>バンチ</t>
    </rPh>
    <phoneticPr fontId="2"/>
  </si>
  <si>
    <t>0877-62-0702</t>
  </si>
  <si>
    <t>nanbu-s@zentsuji.ed.jp</t>
  </si>
  <si>
    <t>善通寺東部</t>
    <rPh sb="0" eb="3">
      <t>ゼンツウジ</t>
    </rPh>
    <rPh sb="3" eb="5">
      <t>トウブ</t>
    </rPh>
    <phoneticPr fontId="1"/>
  </si>
  <si>
    <t>ｾﾞﾝﾂｳｼﾞﾄｳﾌﾞ</t>
  </si>
  <si>
    <t>善通寺市稲木町450番地1</t>
    <rPh sb="10" eb="12">
      <t>バンチ</t>
    </rPh>
    <phoneticPr fontId="2"/>
  </si>
  <si>
    <t>0877-62-0703</t>
  </si>
  <si>
    <t>toubu-s@zentsuji.ed.jp</t>
  </si>
  <si>
    <t>与北</t>
  </si>
  <si>
    <t>ﾖｷﾞﾀ</t>
  </si>
  <si>
    <t>善通寺市与北町1238番地</t>
    <rPh sb="11" eb="13">
      <t>バンチ</t>
    </rPh>
    <phoneticPr fontId="2"/>
  </si>
  <si>
    <t>0877-62-0704</t>
  </si>
  <si>
    <t>yogita-s@zentsuji.ed.jp</t>
  </si>
  <si>
    <t>竜川</t>
  </si>
  <si>
    <t>ﾀﾂｶﾜ</t>
  </si>
  <si>
    <t>善通寺市原田町306番地1</t>
    <rPh sb="10" eb="12">
      <t>バンチ</t>
    </rPh>
    <phoneticPr fontId="2"/>
  </si>
  <si>
    <t>0877-62-0705</t>
  </si>
  <si>
    <t>tatsukawa-s@zentsuji.ed.jp</t>
  </si>
  <si>
    <t>筆岡</t>
  </si>
  <si>
    <t>ﾌﾃﾞｵｶ</t>
  </si>
  <si>
    <t>善通寺市中村町1575番地2</t>
    <rPh sb="11" eb="13">
      <t>バンチ</t>
    </rPh>
    <phoneticPr fontId="2"/>
  </si>
  <si>
    <t>0877-62-0706</t>
  </si>
  <si>
    <t>fudeoka-s@zentsuji.ed.jp</t>
  </si>
  <si>
    <t>吉原</t>
  </si>
  <si>
    <t>ﾖｼﾜﾗ</t>
  </si>
  <si>
    <t>善通寺市吉原町2811番地</t>
    <rPh sb="11" eb="13">
      <t>バンチ</t>
    </rPh>
    <phoneticPr fontId="2"/>
  </si>
  <si>
    <t>0877-62-0707</t>
  </si>
  <si>
    <t>yoshiwara-s@zentsuji.ed.jp</t>
  </si>
  <si>
    <t>観音寺</t>
    <rPh sb="0" eb="3">
      <t>カンオンジ</t>
    </rPh>
    <phoneticPr fontId="2"/>
  </si>
  <si>
    <t>三観</t>
    <rPh sb="0" eb="1">
      <t>ミ</t>
    </rPh>
    <rPh sb="1" eb="2">
      <t>カン</t>
    </rPh>
    <phoneticPr fontId="2"/>
  </si>
  <si>
    <t>観音寺市</t>
    <rPh sb="0" eb="4">
      <t>カンオンジシ</t>
    </rPh>
    <phoneticPr fontId="2"/>
  </si>
  <si>
    <t>ｶﾝｵﾝｼﾞｼ</t>
  </si>
  <si>
    <t>ｶﾝｵﾝｼﾞ</t>
  </si>
  <si>
    <t>観音寺市観音寺町甲2558番地1</t>
    <rPh sb="13" eb="15">
      <t>バンチ</t>
    </rPh>
    <phoneticPr fontId="2"/>
  </si>
  <si>
    <t>0875-57-5120</t>
  </si>
  <si>
    <t>kanonji_shou@city.kanonji.lg.jp</t>
  </si>
  <si>
    <t>伊吹</t>
    <rPh sb="0" eb="2">
      <t>イブキ</t>
    </rPh>
    <phoneticPr fontId="2"/>
  </si>
  <si>
    <t>ｲﾌﾞｷ</t>
  </si>
  <si>
    <t>観音寺市伊吹町549番地</t>
    <rPh sb="10" eb="12">
      <t>バンチ</t>
    </rPh>
    <phoneticPr fontId="2"/>
  </si>
  <si>
    <t>0875-29-2102</t>
  </si>
  <si>
    <t>ibuki_shou@city.kanonji.lg.jp</t>
  </si>
  <si>
    <t>高室</t>
    <rPh sb="0" eb="2">
      <t>タカムロ</t>
    </rPh>
    <phoneticPr fontId="2"/>
  </si>
  <si>
    <t>ﾀｶﾑﾛ</t>
  </si>
  <si>
    <t>観音寺市高屋町1877番地1</t>
    <rPh sb="11" eb="13">
      <t>バンチ</t>
    </rPh>
    <phoneticPr fontId="2"/>
  </si>
  <si>
    <t>0875-25-2661</t>
  </si>
  <si>
    <t>takamuro_shou@city.kanonji.lg.jp</t>
  </si>
  <si>
    <t>常磐</t>
    <rPh sb="0" eb="2">
      <t>トキワ</t>
    </rPh>
    <phoneticPr fontId="2"/>
  </si>
  <si>
    <t>ﾄｷﾜ</t>
  </si>
  <si>
    <t>観音寺市植田町365番地</t>
    <rPh sb="10" eb="12">
      <t>バンチ</t>
    </rPh>
    <phoneticPr fontId="2"/>
  </si>
  <si>
    <t>0875-25-2988</t>
  </si>
  <si>
    <t>tokiwa_shou@city.kanonji.lg.jp</t>
  </si>
  <si>
    <t>豊田</t>
    <rPh sb="0" eb="2">
      <t>トヨタ</t>
    </rPh>
    <phoneticPr fontId="2"/>
  </si>
  <si>
    <t>ﾄﾖﾀ</t>
  </si>
  <si>
    <t>観音寺市新田町1413番地</t>
    <rPh sb="11" eb="13">
      <t>バンチ</t>
    </rPh>
    <phoneticPr fontId="2"/>
  </si>
  <si>
    <t>0875-27-6303</t>
  </si>
  <si>
    <t>toyota_shou@city.kanonji.lg.jp</t>
  </si>
  <si>
    <t>粟井</t>
    <rPh sb="0" eb="2">
      <t>アワイ</t>
    </rPh>
    <phoneticPr fontId="2"/>
  </si>
  <si>
    <t>ｱﾜｲ</t>
  </si>
  <si>
    <t>観音寺市粟井町1452番地</t>
    <rPh sb="11" eb="13">
      <t>バンチ</t>
    </rPh>
    <phoneticPr fontId="2"/>
  </si>
  <si>
    <t>0875-27-6229</t>
  </si>
  <si>
    <t>awai_shou@city.kanonji.lg.jp</t>
  </si>
  <si>
    <t>柞田</t>
    <rPh sb="0" eb="2">
      <t>クニタ</t>
    </rPh>
    <phoneticPr fontId="2"/>
  </si>
  <si>
    <t>ｸﾆﾀ</t>
  </si>
  <si>
    <t>観音寺市柞田町乙1000番地1</t>
    <rPh sb="12" eb="14">
      <t>バンチ</t>
    </rPh>
    <phoneticPr fontId="2"/>
  </si>
  <si>
    <t>0875-25-3621</t>
  </si>
  <si>
    <t>kunita_shou@city.kanonji.lg.jp</t>
  </si>
  <si>
    <t>一ノ谷</t>
    <rPh sb="0" eb="1">
      <t>イチ</t>
    </rPh>
    <rPh sb="2" eb="3">
      <t>タニ</t>
    </rPh>
    <phoneticPr fontId="2"/>
  </si>
  <si>
    <t>ｲﾁﾉﾀﾆ</t>
  </si>
  <si>
    <t>観音寺市古川町102番地1</t>
    <rPh sb="10" eb="12">
      <t>バンチ</t>
    </rPh>
    <phoneticPr fontId="2"/>
  </si>
  <si>
    <t>0875-25-0204</t>
  </si>
  <si>
    <t>ichinotani_shou@city.kanonji.lg.jp</t>
  </si>
  <si>
    <t>大野原</t>
    <rPh sb="0" eb="3">
      <t>オオノハラ</t>
    </rPh>
    <phoneticPr fontId="2"/>
  </si>
  <si>
    <t>ｵｵﾉﾊﾗ</t>
  </si>
  <si>
    <t>観音寺市大野原町大野原1905番地</t>
    <rPh sb="15" eb="17">
      <t>バンチ</t>
    </rPh>
    <phoneticPr fontId="2"/>
  </si>
  <si>
    <t>0875-54-2029</t>
  </si>
  <si>
    <t>onohara_shou@city.kanonji.lg.jp</t>
  </si>
  <si>
    <t>豊浜</t>
    <rPh sb="0" eb="2">
      <t>トヨハマ</t>
    </rPh>
    <phoneticPr fontId="2"/>
  </si>
  <si>
    <t>ﾄﾖﾊﾏ</t>
  </si>
  <si>
    <t>観音寺市豊浜町和田浜1000番地</t>
    <rPh sb="14" eb="16">
      <t>バンチ</t>
    </rPh>
    <phoneticPr fontId="2"/>
  </si>
  <si>
    <t>0875-52-2029</t>
  </si>
  <si>
    <t>toyohama_shou@city.kanonji.lg.jp</t>
  </si>
  <si>
    <t>津田</t>
    <rPh sb="0" eb="2">
      <t>ツダ</t>
    </rPh>
    <phoneticPr fontId="2"/>
  </si>
  <si>
    <t>さ東</t>
    <rPh sb="1" eb="2">
      <t>ヒガシ</t>
    </rPh>
    <phoneticPr fontId="2"/>
  </si>
  <si>
    <t>さぬき市</t>
    <rPh sb="3" eb="4">
      <t>シ</t>
    </rPh>
    <phoneticPr fontId="2"/>
  </si>
  <si>
    <t>ｻﾇｷｼ</t>
  </si>
  <si>
    <t>ﾂﾀﾞ</t>
  </si>
  <si>
    <t>さぬき市津田町津田144番地</t>
    <rPh sb="12" eb="14">
      <t>バンチ</t>
    </rPh>
    <phoneticPr fontId="2"/>
  </si>
  <si>
    <t>0879-42-2047</t>
  </si>
  <si>
    <t>tsuda-es@sanuki.ed.jp</t>
  </si>
  <si>
    <t>さぬき南</t>
    <rPh sb="3" eb="4">
      <t>ミナミ</t>
    </rPh>
    <phoneticPr fontId="2"/>
  </si>
  <si>
    <t>ｻﾇｷﾐﾅﾐ</t>
  </si>
  <si>
    <t>さぬき市大川町南川61番地</t>
    <rPh sb="11" eb="13">
      <t>バンチ</t>
    </rPh>
    <phoneticPr fontId="2"/>
  </si>
  <si>
    <t>0879-43-3037</t>
  </si>
  <si>
    <t>sanukiminami-es@sanuki.ed.jp</t>
  </si>
  <si>
    <t>志度</t>
    <rPh sb="0" eb="2">
      <t>シド</t>
    </rPh>
    <phoneticPr fontId="2"/>
  </si>
  <si>
    <t>ｼﾄﾞ</t>
  </si>
  <si>
    <t>さぬき市志度727番地</t>
    <rPh sb="9" eb="11">
      <t>バンチ</t>
    </rPh>
    <phoneticPr fontId="2"/>
  </si>
  <si>
    <t>087-894-0041</t>
  </si>
  <si>
    <t>shido-es@sanuki.ed.jp</t>
  </si>
  <si>
    <t>さぬき北</t>
    <rPh sb="3" eb="4">
      <t>キタ</t>
    </rPh>
    <phoneticPr fontId="2"/>
  </si>
  <si>
    <t>ｻﾇｷｷﾀ</t>
  </si>
  <si>
    <t>さぬき市鴨庄2947番地</t>
    <rPh sb="10" eb="12">
      <t>バンチ</t>
    </rPh>
    <phoneticPr fontId="2"/>
  </si>
  <si>
    <t>087-895-1154</t>
  </si>
  <si>
    <t>sanukikita-es@sanuki.ed.jp</t>
  </si>
  <si>
    <t>寒川</t>
    <rPh sb="0" eb="2">
      <t>サンガワ</t>
    </rPh>
    <phoneticPr fontId="2"/>
  </si>
  <si>
    <t>ｻﾝｶﾞﾜ</t>
  </si>
  <si>
    <t>さぬき市寒川町石田西812番地1</t>
  </si>
  <si>
    <t>0879-49-0551</t>
  </si>
  <si>
    <t>sangawa-es@sanuki.ed.jp</t>
  </si>
  <si>
    <t>長尾</t>
    <rPh sb="0" eb="2">
      <t>ナガオ</t>
    </rPh>
    <phoneticPr fontId="2"/>
  </si>
  <si>
    <t>ﾅｶﾞｵ</t>
  </si>
  <si>
    <t>さぬき市長尾東901番地1</t>
    <rPh sb="10" eb="12">
      <t>バンチ</t>
    </rPh>
    <phoneticPr fontId="2"/>
  </si>
  <si>
    <t>0879-52-3181</t>
  </si>
  <si>
    <t>nagao-es@sanuki.ed.jp</t>
  </si>
  <si>
    <t>造田</t>
    <rPh sb="0" eb="1">
      <t>ゾウ</t>
    </rPh>
    <rPh sb="1" eb="2">
      <t>タ</t>
    </rPh>
    <phoneticPr fontId="2"/>
  </si>
  <si>
    <t>ｿﾞｳﾀ</t>
  </si>
  <si>
    <t>さぬき市造田是弘688番地1</t>
    <rPh sb="11" eb="13">
      <t>バンチ</t>
    </rPh>
    <phoneticPr fontId="2"/>
  </si>
  <si>
    <t>0879-52-2141</t>
  </si>
  <si>
    <t>zouta-es@sanuki.ed.jp</t>
  </si>
  <si>
    <t>引田</t>
    <rPh sb="0" eb="1">
      <t>ヒ</t>
    </rPh>
    <rPh sb="1" eb="2">
      <t>タ</t>
    </rPh>
    <phoneticPr fontId="2"/>
  </si>
  <si>
    <t>東かがわ市</t>
    <rPh sb="0" eb="1">
      <t>ヒガシ</t>
    </rPh>
    <rPh sb="4" eb="5">
      <t>シ</t>
    </rPh>
    <phoneticPr fontId="2"/>
  </si>
  <si>
    <t>ﾋｶﾞｼｶｶﾞﾜｼ</t>
  </si>
  <si>
    <t>ﾋｹﾀ</t>
  </si>
  <si>
    <t>東かがわ市引田545番地1</t>
    <rPh sb="10" eb="12">
      <t>バンチ</t>
    </rPh>
    <phoneticPr fontId="2"/>
  </si>
  <si>
    <t>0879-33-3010</t>
  </si>
  <si>
    <t>hiketa-es@higashikagawa.ed.jp</t>
  </si>
  <si>
    <t>白鳥</t>
    <rPh sb="0" eb="2">
      <t>シラトリ</t>
    </rPh>
    <phoneticPr fontId="2"/>
  </si>
  <si>
    <t>ｼﾛﾄﾘ</t>
  </si>
  <si>
    <t>東かがわ市白鳥757番地1</t>
    <rPh sb="10" eb="12">
      <t>バンチ</t>
    </rPh>
    <phoneticPr fontId="2"/>
  </si>
  <si>
    <t>0879-26-3112</t>
  </si>
  <si>
    <t>shirotori-es@higashikagawa.ed.jp</t>
  </si>
  <si>
    <t>大内</t>
    <rPh sb="0" eb="2">
      <t>オオウチ</t>
    </rPh>
    <phoneticPr fontId="2"/>
  </si>
  <si>
    <t>ｵｵﾁ</t>
  </si>
  <si>
    <t>東かがわ市西村1510番地</t>
    <rPh sb="11" eb="13">
      <t>バンチ</t>
    </rPh>
    <phoneticPr fontId="2"/>
  </si>
  <si>
    <t>0879-26-3271</t>
  </si>
  <si>
    <t>ochi-es@higashikagawa.ed.jp</t>
  </si>
  <si>
    <t>二ノ宮</t>
    <rPh sb="0" eb="1">
      <t>ニ</t>
    </rPh>
    <rPh sb="2" eb="3">
      <t>ミヤ</t>
    </rPh>
    <phoneticPr fontId="2"/>
  </si>
  <si>
    <t>三豊市</t>
    <rPh sb="0" eb="3">
      <t>ミトヨシ</t>
    </rPh>
    <phoneticPr fontId="2"/>
  </si>
  <si>
    <t>ﾐﾄﾖｼ</t>
  </si>
  <si>
    <t>ﾆﾉﾐﾔ</t>
  </si>
  <si>
    <t>三豊市高瀬町佐股甲1497番地1</t>
    <rPh sb="13" eb="15">
      <t>バンチ</t>
    </rPh>
    <phoneticPr fontId="2"/>
  </si>
  <si>
    <t>0875-74-6302</t>
  </si>
  <si>
    <t>比地</t>
    <rPh sb="0" eb="2">
      <t>ヒジ</t>
    </rPh>
    <phoneticPr fontId="2"/>
  </si>
  <si>
    <t>ﾋｼﾞ</t>
  </si>
  <si>
    <t>三豊市高瀬町比地93番地1</t>
    <rPh sb="10" eb="12">
      <t>バンチ</t>
    </rPh>
    <phoneticPr fontId="2"/>
  </si>
  <si>
    <t>0875-72-5213</t>
  </si>
  <si>
    <t>上高瀬</t>
    <rPh sb="0" eb="3">
      <t>カミタカセ</t>
    </rPh>
    <phoneticPr fontId="2"/>
  </si>
  <si>
    <t>ｶﾐﾀｶｾ</t>
  </si>
  <si>
    <t>三豊市高瀬町上高瀬783番地2</t>
    <rPh sb="12" eb="14">
      <t>バンチ</t>
    </rPh>
    <phoneticPr fontId="2"/>
  </si>
  <si>
    <t>0875-72-5309</t>
  </si>
  <si>
    <t>kamitakase@city.mitoyo.lg.jp</t>
  </si>
  <si>
    <t>勝間</t>
    <rPh sb="0" eb="2">
      <t>カツマ</t>
    </rPh>
    <phoneticPr fontId="2"/>
  </si>
  <si>
    <t>ｶﾂﾏ</t>
  </si>
  <si>
    <t>三豊市高瀬町下勝間803番地1</t>
    <rPh sb="12" eb="14">
      <t>バンチ</t>
    </rPh>
    <phoneticPr fontId="2"/>
  </si>
  <si>
    <t>0875-72-5329</t>
  </si>
  <si>
    <t>katsuma@city.mitoyo.lg.jp</t>
  </si>
  <si>
    <t>麻</t>
    <rPh sb="0" eb="1">
      <t>アサ</t>
    </rPh>
    <phoneticPr fontId="2"/>
  </si>
  <si>
    <t>ｱｻ</t>
  </si>
  <si>
    <t>三豊市高瀬町上麻3868番地</t>
    <rPh sb="12" eb="14">
      <t>バンチ</t>
    </rPh>
    <phoneticPr fontId="2"/>
  </si>
  <si>
    <t>0875-74-6237</t>
  </si>
  <si>
    <t>asa@city.mitoyo.lg.jp</t>
  </si>
  <si>
    <t>山本</t>
    <rPh sb="0" eb="2">
      <t>ヤマモト</t>
    </rPh>
    <phoneticPr fontId="2"/>
  </si>
  <si>
    <t>ﾔﾏﾓﾄ</t>
  </si>
  <si>
    <t>三豊市山本町大野6番地1</t>
  </si>
  <si>
    <t>0875-63-8100</t>
  </si>
  <si>
    <t>yamamoto@city.mitoyo.lg.jp</t>
  </si>
  <si>
    <t>吉津</t>
    <rPh sb="0" eb="2">
      <t>ヨシヅ</t>
    </rPh>
    <phoneticPr fontId="2"/>
  </si>
  <si>
    <t>ﾖｼｽﾞ</t>
  </si>
  <si>
    <t>三豊市三野町吉津乙1485番地1</t>
    <rPh sb="13" eb="15">
      <t>バンチ</t>
    </rPh>
    <phoneticPr fontId="2"/>
  </si>
  <si>
    <t>0875-72-5676</t>
  </si>
  <si>
    <t>yoshizu@city.mitoyo.lg.jp</t>
  </si>
  <si>
    <t>下高瀬</t>
    <rPh sb="0" eb="3">
      <t>シモタカセ</t>
    </rPh>
    <phoneticPr fontId="2"/>
  </si>
  <si>
    <t>ｼﾓﾀｶｾ</t>
  </si>
  <si>
    <t>三豊市三野町下高瀬760番地1</t>
    <rPh sb="12" eb="14">
      <t>バンチ</t>
    </rPh>
    <phoneticPr fontId="2"/>
  </si>
  <si>
    <t>0875-72-5401</t>
  </si>
  <si>
    <t>shimotakase@city.mitoyo.lg.jp</t>
  </si>
  <si>
    <t>大見</t>
    <rPh sb="0" eb="2">
      <t>オオミ</t>
    </rPh>
    <phoneticPr fontId="2"/>
  </si>
  <si>
    <t>ｵｵﾐ</t>
  </si>
  <si>
    <t>三豊市三野町大見甲3034番地4</t>
    <rPh sb="13" eb="15">
      <t>バンチ</t>
    </rPh>
    <phoneticPr fontId="2"/>
  </si>
  <si>
    <t>0875-72-5402</t>
  </si>
  <si>
    <t>oomi@city.mitoyo.lg.jp</t>
  </si>
  <si>
    <t>桑山</t>
    <rPh sb="0" eb="2">
      <t>クワヤマ</t>
    </rPh>
    <phoneticPr fontId="2"/>
  </si>
  <si>
    <t>ｸﾜﾔﾏ</t>
  </si>
  <si>
    <t>三豊市豊中町岡本188番地1</t>
    <rPh sb="11" eb="13">
      <t>バンチ</t>
    </rPh>
    <phoneticPr fontId="2"/>
  </si>
  <si>
    <t>0875-62-2103</t>
  </si>
  <si>
    <t>kuwayama@city.mitoyo.lg.jp</t>
  </si>
  <si>
    <t>笠田</t>
    <rPh sb="0" eb="2">
      <t>カサダ</t>
    </rPh>
    <phoneticPr fontId="2"/>
  </si>
  <si>
    <t>ｶｻﾀﾞ</t>
  </si>
  <si>
    <t>三豊市豊中町笠田笠岡2192番地1</t>
    <rPh sb="14" eb="16">
      <t>バンチ</t>
    </rPh>
    <phoneticPr fontId="2"/>
  </si>
  <si>
    <t>0875-62-2004</t>
  </si>
  <si>
    <t>kasada@city.mitoyo.lg.jp</t>
  </si>
  <si>
    <t>本山</t>
    <rPh sb="0" eb="2">
      <t>モトヤマ</t>
    </rPh>
    <phoneticPr fontId="2"/>
  </si>
  <si>
    <t>ﾓﾄﾔﾏ</t>
  </si>
  <si>
    <t>三豊市豊中町本山甲1893番地1</t>
    <rPh sb="13" eb="15">
      <t>バンチ</t>
    </rPh>
    <phoneticPr fontId="2"/>
  </si>
  <si>
    <t>0875-62-2125</t>
  </si>
  <si>
    <t>上高野</t>
    <rPh sb="0" eb="3">
      <t>カミタカノ</t>
    </rPh>
    <phoneticPr fontId="2"/>
  </si>
  <si>
    <t>ｶﾐﾀｶﾉ</t>
  </si>
  <si>
    <t>三豊市豊中町上高野2384番地</t>
    <rPh sb="13" eb="15">
      <t>バンチ</t>
    </rPh>
    <phoneticPr fontId="2"/>
  </si>
  <si>
    <t>0875-62-2064</t>
  </si>
  <si>
    <t>kamitakano@city.mitoyo.lg.jp</t>
  </si>
  <si>
    <t>比地大</t>
    <rPh sb="0" eb="3">
      <t>ヒジダイ</t>
    </rPh>
    <phoneticPr fontId="2"/>
  </si>
  <si>
    <t>ﾋｼﾞﾀﾞｲ</t>
  </si>
  <si>
    <t>三豊市豊中町比地大2514番地1</t>
    <rPh sb="13" eb="15">
      <t>バンチ</t>
    </rPh>
    <phoneticPr fontId="2"/>
  </si>
  <si>
    <t>0875-62-2124</t>
  </si>
  <si>
    <t>hijidai@city.mitoyo.lg.jp</t>
  </si>
  <si>
    <t>詫間</t>
    <rPh sb="0" eb="2">
      <t>タクマ</t>
    </rPh>
    <phoneticPr fontId="2"/>
  </si>
  <si>
    <t>ﾀｸﾏ</t>
  </si>
  <si>
    <t>三豊市詫間町詫間2158番地</t>
    <rPh sb="12" eb="14">
      <t>バンチ</t>
    </rPh>
    <phoneticPr fontId="2"/>
  </si>
  <si>
    <t>0875-83-2858</t>
  </si>
  <si>
    <t>takuma@city.mitoyo.lg.jp</t>
  </si>
  <si>
    <t>松崎</t>
    <rPh sb="0" eb="2">
      <t>マツサキ</t>
    </rPh>
    <phoneticPr fontId="2"/>
  </si>
  <si>
    <t>ﾏﾂｻｷ</t>
  </si>
  <si>
    <t>三豊市詫間町松崎722番地</t>
    <rPh sb="11" eb="13">
      <t>バンチ</t>
    </rPh>
    <phoneticPr fontId="2"/>
  </si>
  <si>
    <t>0875-83-2856</t>
  </si>
  <si>
    <t>matsusaki@city.mitoyo.lg.jp</t>
  </si>
  <si>
    <t>仁尾</t>
    <rPh sb="0" eb="2">
      <t>ニオ</t>
    </rPh>
    <phoneticPr fontId="2"/>
  </si>
  <si>
    <t>ﾆｵ</t>
  </si>
  <si>
    <t>三豊市仁尾町仁尾丙1736</t>
  </si>
  <si>
    <t>0875-82-2049</t>
  </si>
  <si>
    <t>nio@city.mitoyo.kagawa.jp</t>
  </si>
  <si>
    <t>曽保</t>
    <rPh sb="0" eb="1">
      <t>ソウ</t>
    </rPh>
    <rPh sb="1" eb="2">
      <t>タモツ</t>
    </rPh>
    <phoneticPr fontId="2"/>
  </si>
  <si>
    <t>ｿﾎ</t>
  </si>
  <si>
    <t>三豊市仁尾町仁尾甲1082</t>
  </si>
  <si>
    <t>0875-82-2135</t>
  </si>
  <si>
    <t>財田</t>
    <rPh sb="0" eb="2">
      <t>サイタ</t>
    </rPh>
    <phoneticPr fontId="2"/>
  </si>
  <si>
    <t>ｻｲﾀ</t>
  </si>
  <si>
    <t>三豊市財田町財田中5325番地1</t>
  </si>
  <si>
    <t>0875-67-0200</t>
  </si>
  <si>
    <t>saita@city.mitoyo.lg.jp</t>
  </si>
  <si>
    <t>土庄</t>
    <rPh sb="0" eb="2">
      <t>トノショウ</t>
    </rPh>
    <phoneticPr fontId="2"/>
  </si>
  <si>
    <t>小豆</t>
    <rPh sb="0" eb="2">
      <t>ショウズ</t>
    </rPh>
    <phoneticPr fontId="2"/>
  </si>
  <si>
    <t>土庄町</t>
    <rPh sb="0" eb="3">
      <t>トノショウチョウ</t>
    </rPh>
    <phoneticPr fontId="2"/>
  </si>
  <si>
    <t>ﾄﾉｼｮｳﾁｮｳ</t>
  </si>
  <si>
    <t>ﾄﾉｼｮｳ</t>
  </si>
  <si>
    <t>小豆郡土庄町渕崎甲2080番地1</t>
    <rPh sb="13" eb="15">
      <t>バンチ</t>
    </rPh>
    <phoneticPr fontId="2"/>
  </si>
  <si>
    <t>0879-62-0068</t>
  </si>
  <si>
    <t>tonosho@niji.or.jp</t>
  </si>
  <si>
    <t>豊島</t>
    <rPh sb="0" eb="2">
      <t>テシマ</t>
    </rPh>
    <phoneticPr fontId="2"/>
  </si>
  <si>
    <t>ﾃｼﾏ</t>
  </si>
  <si>
    <t>小豆郡土庄町豊島家浦2516番地</t>
    <rPh sb="14" eb="16">
      <t>バンチ</t>
    </rPh>
    <phoneticPr fontId="2"/>
  </si>
  <si>
    <t>0879-68-2020</t>
  </si>
  <si>
    <t>teshima@teshima.ed.jp</t>
  </si>
  <si>
    <t>星城</t>
    <rPh sb="0" eb="2">
      <t>セイジョウ</t>
    </rPh>
    <phoneticPr fontId="2"/>
  </si>
  <si>
    <t>小豆島町</t>
    <rPh sb="0" eb="3">
      <t>ショウドシマ</t>
    </rPh>
    <rPh sb="3" eb="4">
      <t>チョウ</t>
    </rPh>
    <phoneticPr fontId="2"/>
  </si>
  <si>
    <t>ｼｮｳﾄﾞｼﾏﾁｮｳ</t>
  </si>
  <si>
    <t>ｾｲｼﾞｮｳ</t>
  </si>
  <si>
    <t>小豆郡小豆島町草壁本町632番地1</t>
    <rPh sb="14" eb="16">
      <t>バンチ</t>
    </rPh>
    <phoneticPr fontId="2"/>
  </si>
  <si>
    <t>0879-82-2011</t>
  </si>
  <si>
    <t>seijo-es@shodoshima.ed.jp</t>
  </si>
  <si>
    <t>安田</t>
    <rPh sb="0" eb="2">
      <t>ヤスダ</t>
    </rPh>
    <phoneticPr fontId="2"/>
  </si>
  <si>
    <t>ﾔｽﾀﾞ</t>
  </si>
  <si>
    <t>小豆郡小豆島町安田甲472番地1</t>
    <rPh sb="13" eb="15">
      <t>バンチ</t>
    </rPh>
    <phoneticPr fontId="2"/>
  </si>
  <si>
    <t>0879-82-2012</t>
  </si>
  <si>
    <t>yasuda-es@shodoshima.ed.jp</t>
  </si>
  <si>
    <t>苗羽</t>
    <rPh sb="0" eb="1">
      <t>ナエ</t>
    </rPh>
    <rPh sb="1" eb="2">
      <t>ハネ</t>
    </rPh>
    <phoneticPr fontId="2"/>
  </si>
  <si>
    <t>ﾉｳﾏ</t>
  </si>
  <si>
    <t>小豆郡小豆島町苗羽甲1371番地1</t>
    <rPh sb="14" eb="16">
      <t>バンチ</t>
    </rPh>
    <phoneticPr fontId="2"/>
  </si>
  <si>
    <t>0879-82-2013</t>
  </si>
  <si>
    <t>nouma-es@shodoshima.ed.jp</t>
  </si>
  <si>
    <t>池田</t>
    <rPh sb="0" eb="2">
      <t>イケダ</t>
    </rPh>
    <phoneticPr fontId="2"/>
  </si>
  <si>
    <t>ｲｹﾀﾞ</t>
  </si>
  <si>
    <t>小豆郡小豆島町池田1760番地</t>
    <rPh sb="13" eb="15">
      <t>バンチ</t>
    </rPh>
    <phoneticPr fontId="2"/>
  </si>
  <si>
    <t>0879-75-2222</t>
  </si>
  <si>
    <t>ikeda-es@shodosima.ed.jp</t>
  </si>
  <si>
    <t>平井</t>
    <rPh sb="0" eb="2">
      <t>ヒライ</t>
    </rPh>
    <phoneticPr fontId="2"/>
  </si>
  <si>
    <t>木田</t>
    <rPh sb="0" eb="2">
      <t>キタ</t>
    </rPh>
    <phoneticPr fontId="2"/>
  </si>
  <si>
    <t>三木町</t>
    <rPh sb="0" eb="3">
      <t>ミキチョウ</t>
    </rPh>
    <phoneticPr fontId="2"/>
  </si>
  <si>
    <t>ﾐｷﾁｮｳ</t>
  </si>
  <si>
    <t>ﾋﾗｲ</t>
  </si>
  <si>
    <t>木田郡三木町平木710番地1</t>
    <rPh sb="11" eb="13">
      <t>バンチ</t>
    </rPh>
    <phoneticPr fontId="2"/>
  </si>
  <si>
    <t>087-898-0713</t>
  </si>
  <si>
    <t>hiraie01@eos.ocn.ne.jp</t>
  </si>
  <si>
    <t>田中</t>
    <rPh sb="0" eb="2">
      <t>タナカ</t>
    </rPh>
    <phoneticPr fontId="2"/>
  </si>
  <si>
    <t>ﾀﾅｶ</t>
  </si>
  <si>
    <t>木田郡三木町田中4620番地2</t>
    <rPh sb="12" eb="14">
      <t>バンチ</t>
    </rPh>
    <phoneticPr fontId="2"/>
  </si>
  <si>
    <t>087-898-0501</t>
  </si>
  <si>
    <t>tanaka01@gaea.ocn.ne.jp</t>
  </si>
  <si>
    <t>氷上</t>
    <rPh sb="0" eb="2">
      <t>ヒカミ</t>
    </rPh>
    <phoneticPr fontId="2"/>
  </si>
  <si>
    <t>ﾋｶﾐ</t>
  </si>
  <si>
    <t>木田郡三木町氷上2845番地</t>
    <rPh sb="12" eb="14">
      <t>バンチ</t>
    </rPh>
    <phoneticPr fontId="2"/>
  </si>
  <si>
    <t>087-898-0710</t>
  </si>
  <si>
    <t>hikami01@gaea.ocn.ne.jp</t>
  </si>
  <si>
    <t>白山</t>
    <rPh sb="0" eb="2">
      <t>シロヤマ</t>
    </rPh>
    <phoneticPr fontId="2"/>
  </si>
  <si>
    <t>ﾊｸｻﾞﾝ</t>
  </si>
  <si>
    <t>木田郡三木町下高岡352番地1</t>
    <rPh sb="12" eb="14">
      <t>バンチ</t>
    </rPh>
    <phoneticPr fontId="2"/>
  </si>
  <si>
    <t>087-898-0257</t>
  </si>
  <si>
    <t>hakuza01@gaea.ocn.ne.jp</t>
  </si>
  <si>
    <t>直島</t>
    <rPh sb="0" eb="2">
      <t>ナオシマ</t>
    </rPh>
    <phoneticPr fontId="2"/>
  </si>
  <si>
    <t>香川</t>
    <rPh sb="0" eb="2">
      <t>カガワ</t>
    </rPh>
    <phoneticPr fontId="2"/>
  </si>
  <si>
    <t>直島町</t>
    <rPh sb="0" eb="3">
      <t>ナオシマチョウ</t>
    </rPh>
    <phoneticPr fontId="2"/>
  </si>
  <si>
    <t>ﾅｵｼﾏﾁｮｳ</t>
  </si>
  <si>
    <t>ﾅｵｼﾏ</t>
  </si>
  <si>
    <t>香川郡直島町1600番地</t>
    <rPh sb="0" eb="2">
      <t>カガワ</t>
    </rPh>
    <rPh sb="2" eb="3">
      <t>グン</t>
    </rPh>
    <rPh sb="10" eb="12">
      <t>バンチ</t>
    </rPh>
    <phoneticPr fontId="2"/>
  </si>
  <si>
    <t>087-892-3007</t>
  </si>
  <si>
    <t>naoshie02@educet01.plala.or.jp</t>
  </si>
  <si>
    <t>宇多津</t>
  </si>
  <si>
    <t>宇多津町</t>
    <rPh sb="0" eb="4">
      <t>ウタヅチョウ</t>
    </rPh>
    <phoneticPr fontId="2"/>
  </si>
  <si>
    <t>ｳﾀﾂﾞﾁｮｳ</t>
  </si>
  <si>
    <t>ｳﾀﾂﾞ</t>
  </si>
  <si>
    <t>綾歌郡宇多津町815番地</t>
    <rPh sb="10" eb="12">
      <t>バンチ</t>
    </rPh>
    <phoneticPr fontId="2"/>
  </si>
  <si>
    <t>0877-49-1820</t>
  </si>
  <si>
    <t>usho@usho.ed.jp</t>
  </si>
  <si>
    <t>宇多津北</t>
    <rPh sb="3" eb="4">
      <t>キタ</t>
    </rPh>
    <phoneticPr fontId="2"/>
  </si>
  <si>
    <t>ｳﾀﾂﾞｷﾀ</t>
  </si>
  <si>
    <t>綾歌郡宇多津町浜八番丁115番地</t>
    <rPh sb="14" eb="16">
      <t>バンチ</t>
    </rPh>
    <phoneticPr fontId="2"/>
  </si>
  <si>
    <t>0877-49-2000</t>
  </si>
  <si>
    <t>ukitasho@ukitasho.ed.jp</t>
  </si>
  <si>
    <t>綾上</t>
    <rPh sb="0" eb="2">
      <t>アヤカミ</t>
    </rPh>
    <phoneticPr fontId="2"/>
  </si>
  <si>
    <t>綾川町</t>
    <rPh sb="0" eb="3">
      <t>アヤガワチョウ</t>
    </rPh>
    <phoneticPr fontId="2"/>
  </si>
  <si>
    <t>ｱﾔｶﾞﾜﾁｮｳ</t>
  </si>
  <si>
    <t>ｱﾔｶﾐ</t>
  </si>
  <si>
    <t>綾歌郡綾川町山田上甲1494番地1</t>
    <rPh sb="14" eb="16">
      <t>バンチ</t>
    </rPh>
    <phoneticPr fontId="2"/>
  </si>
  <si>
    <t>087-878-2004</t>
  </si>
  <si>
    <t>e-ayakami@ayagawa.ed.jp</t>
  </si>
  <si>
    <t>昭和</t>
    <rPh sb="0" eb="2">
      <t>ショウワ</t>
    </rPh>
    <phoneticPr fontId="2"/>
  </si>
  <si>
    <t>ｼｮｳﾜ</t>
  </si>
  <si>
    <t>綾歌郡綾川町畑田2373番地1</t>
    <rPh sb="12" eb="14">
      <t>バンチ</t>
    </rPh>
    <phoneticPr fontId="2"/>
  </si>
  <si>
    <t>087-877-0519</t>
  </si>
  <si>
    <t>e-syowa@ayagawa.ed.jp</t>
  </si>
  <si>
    <t>陶</t>
    <rPh sb="0" eb="1">
      <t>スエ</t>
    </rPh>
    <phoneticPr fontId="2"/>
  </si>
  <si>
    <t>ｽｴ</t>
  </si>
  <si>
    <t>綾歌郡綾川町陶5878番地1</t>
    <rPh sb="11" eb="13">
      <t>バンチ</t>
    </rPh>
    <phoneticPr fontId="2"/>
  </si>
  <si>
    <t>087-876-1182</t>
  </si>
  <si>
    <t>e-sue@ayagawa.ed.jp</t>
  </si>
  <si>
    <t>滝宮</t>
    <rPh sb="0" eb="2">
      <t>タキノミヤ</t>
    </rPh>
    <phoneticPr fontId="2"/>
  </si>
  <si>
    <t>ﾀｷﾉﾐﾔ</t>
  </si>
  <si>
    <t>綾歌郡綾川町滝宮1095番地1</t>
    <rPh sb="12" eb="14">
      <t>バンチ</t>
    </rPh>
    <phoneticPr fontId="2"/>
  </si>
  <si>
    <t>087-876-1183</t>
  </si>
  <si>
    <t>e-takinomiya@ayagawa.ed.jp</t>
  </si>
  <si>
    <t>羽床</t>
    <rPh sb="0" eb="2">
      <t>ハユカ</t>
    </rPh>
    <phoneticPr fontId="2"/>
  </si>
  <si>
    <t>ﾊﾕｶ</t>
  </si>
  <si>
    <t>綾歌郡綾川町羽床下2256番地</t>
    <rPh sb="13" eb="15">
      <t>バンチ</t>
    </rPh>
    <phoneticPr fontId="2"/>
  </si>
  <si>
    <t>087-876-1184</t>
  </si>
  <si>
    <t>e-hayuka@ayagawa.ed.jp</t>
  </si>
  <si>
    <t>琴平</t>
  </si>
  <si>
    <t>琴平町</t>
    <rPh sb="0" eb="3">
      <t>コトヒラチョウ</t>
    </rPh>
    <phoneticPr fontId="2"/>
  </si>
  <si>
    <t>ｺﾄﾋﾗﾁｮｳ</t>
  </si>
  <si>
    <t>ｺﾄﾋﾗ</t>
  </si>
  <si>
    <t>仲多度郡琴平町145番地1</t>
    <rPh sb="10" eb="12">
      <t>バンチ</t>
    </rPh>
    <phoneticPr fontId="2"/>
  </si>
  <si>
    <t>0877-73-2831</t>
  </si>
  <si>
    <t>school@e-koto.ed.jp</t>
  </si>
  <si>
    <t>榎井</t>
  </si>
  <si>
    <t>ｴﾅｲ</t>
  </si>
  <si>
    <t>仲多度郡琴平町榎井58番地3</t>
    <rPh sb="11" eb="13">
      <t>バンチ</t>
    </rPh>
    <phoneticPr fontId="2"/>
  </si>
  <si>
    <t>0877-73-2494</t>
  </si>
  <si>
    <t>school@e-enai.ed.jp</t>
  </si>
  <si>
    <t>象郷</t>
  </si>
  <si>
    <t>ｿﾞｳｺﾞｳ</t>
  </si>
  <si>
    <t>仲多度郡琴平町上櫛梨26番地</t>
    <rPh sb="12" eb="14">
      <t>バンチ</t>
    </rPh>
    <phoneticPr fontId="2"/>
  </si>
  <si>
    <t>0877-73-2830</t>
  </si>
  <si>
    <t>school@e-zogo.ed.jp</t>
  </si>
  <si>
    <t>四箇</t>
  </si>
  <si>
    <t>多度津町</t>
    <rPh sb="0" eb="4">
      <t>タドツチョウ</t>
    </rPh>
    <phoneticPr fontId="2"/>
  </si>
  <si>
    <t>ﾀﾄﾞﾂﾁｮｳ</t>
  </si>
  <si>
    <t>ｼｶ</t>
  </si>
  <si>
    <t>仲多度郡多度津町三井433番地1</t>
    <rPh sb="13" eb="15">
      <t>バンチ</t>
    </rPh>
    <phoneticPr fontId="2"/>
  </si>
  <si>
    <t>0877-32-2517</t>
  </si>
  <si>
    <t>info@shikasyo.tadotsu.jp</t>
  </si>
  <si>
    <t>白方</t>
  </si>
  <si>
    <t>ｼﾗｶﾀ</t>
  </si>
  <si>
    <t>仲多度郡多度津町奥白方1142番地</t>
    <rPh sb="15" eb="17">
      <t>バンチ</t>
    </rPh>
    <phoneticPr fontId="2"/>
  </si>
  <si>
    <t>0877-32-3331</t>
  </si>
  <si>
    <t>info@shirakatasyo.tadotsu.jp</t>
  </si>
  <si>
    <t>豊原</t>
  </si>
  <si>
    <t>ﾄﾖﾊﾗ</t>
  </si>
  <si>
    <t>仲多度郡多度津町南鴨704番地</t>
    <rPh sb="13" eb="15">
      <t>バンチ</t>
    </rPh>
    <phoneticPr fontId="2"/>
  </si>
  <si>
    <t>0877-32-2050</t>
  </si>
  <si>
    <t>info@toyoharasyo.tadotsu.jp</t>
  </si>
  <si>
    <t>多度津</t>
  </si>
  <si>
    <t>ﾀﾄﾞﾂ</t>
  </si>
  <si>
    <t>仲多度郡多度津町栄町3丁目1番9号</t>
    <rPh sb="11" eb="13">
      <t>チョウメ</t>
    </rPh>
    <rPh sb="14" eb="15">
      <t>バン</t>
    </rPh>
    <rPh sb="16" eb="17">
      <t>ゴウ</t>
    </rPh>
    <phoneticPr fontId="2"/>
  </si>
  <si>
    <t>0877-33-1616</t>
  </si>
  <si>
    <t>info@tadotsusyo.tadotsu.jp</t>
  </si>
  <si>
    <t>琴南</t>
  </si>
  <si>
    <t>まんのう町</t>
    <rPh sb="4" eb="5">
      <t>チョウ</t>
    </rPh>
    <phoneticPr fontId="2"/>
  </si>
  <si>
    <t>ﾏﾝﾉｳﾁｮｳ</t>
  </si>
  <si>
    <t>ｺﾄﾅﾐ</t>
  </si>
  <si>
    <t>仲多度郡まんのう町造田1984番地1</t>
    <rPh sb="15" eb="17">
      <t>バンチ</t>
    </rPh>
    <phoneticPr fontId="2"/>
  </si>
  <si>
    <t>0877-85-2010</t>
  </si>
  <si>
    <t>kotonami-e@kotonami-e.edu.town.manno.kagawa.jp</t>
  </si>
  <si>
    <t>高篠</t>
  </si>
  <si>
    <t>ﾀｶｼﾉ</t>
  </si>
  <si>
    <t>仲多度郡まんのう町東高篠139番地</t>
    <rPh sb="15" eb="17">
      <t>バンチ</t>
    </rPh>
    <phoneticPr fontId="2"/>
  </si>
  <si>
    <t>0877-73-3842</t>
  </si>
  <si>
    <t>takashino-e@takashino-e.edu.town.mannou.kagawa.jp</t>
  </si>
  <si>
    <t>四条</t>
  </si>
  <si>
    <t>ｼｼﾞｮｳ</t>
  </si>
  <si>
    <t>仲多度郡まんのう町四條732番地</t>
    <rPh sb="14" eb="16">
      <t>バンチ</t>
    </rPh>
    <phoneticPr fontId="2"/>
  </si>
  <si>
    <t>0877-73-5514</t>
  </si>
  <si>
    <t>shijo-e@shijo-e.edu.town.manno.kagawa.jp</t>
  </si>
  <si>
    <t>満濃南</t>
  </si>
  <si>
    <t>ﾏﾝﾉｳﾐﾅﾐ</t>
  </si>
  <si>
    <t>仲多度郡まんのう町吉野74番地</t>
    <rPh sb="13" eb="15">
      <t>バンチ</t>
    </rPh>
    <phoneticPr fontId="2"/>
  </si>
  <si>
    <t>0877-79-2110</t>
  </si>
  <si>
    <t>mannom-e@mannom-e.edu.town.manno.kagawa.jp</t>
  </si>
  <si>
    <t>長炭</t>
  </si>
  <si>
    <t>ﾅｶﾞｽﾐ</t>
  </si>
  <si>
    <t>仲多度郡まんのう町炭所西1431番地2</t>
    <rPh sb="16" eb="17">
      <t>バン</t>
    </rPh>
    <rPh sb="17" eb="18">
      <t>チ</t>
    </rPh>
    <phoneticPr fontId="2"/>
  </si>
  <si>
    <t>0877-79-2006</t>
  </si>
  <si>
    <t>nagasumi-e@nagasumi-e.edu.town.manno.kagawa.jp</t>
  </si>
  <si>
    <t>仲南</t>
  </si>
  <si>
    <t>ﾁｭｳﾅﾝ</t>
  </si>
  <si>
    <t>仲多度郡まんのう町帆山743番地</t>
    <rPh sb="14" eb="16">
      <t>バンチ</t>
    </rPh>
    <phoneticPr fontId="2"/>
  </si>
  <si>
    <t>0877-77-2230</t>
  </si>
  <si>
    <t>学校名</t>
    <rPh sb="0" eb="3">
      <t>ガッコウメイ</t>
    </rPh>
    <phoneticPr fontId="2"/>
  </si>
  <si>
    <t>地区</t>
    <rPh sb="0" eb="2">
      <t>チク</t>
    </rPh>
    <phoneticPr fontId="2"/>
  </si>
  <si>
    <t>郡市</t>
    <rPh sb="0" eb="2">
      <t>グンシ</t>
    </rPh>
    <phoneticPr fontId="2"/>
  </si>
  <si>
    <t>郡市　ｼﾒｲ</t>
    <rPh sb="0" eb="2">
      <t>グンシ</t>
    </rPh>
    <phoneticPr fontId="2"/>
  </si>
  <si>
    <t>立</t>
    <rPh sb="0" eb="1">
      <t>リツ</t>
    </rPh>
    <phoneticPr fontId="2"/>
  </si>
  <si>
    <t>ﾖﾐ</t>
  </si>
  <si>
    <t>チーム</t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</si>
  <si>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</si>
  <si>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</si>
  <si>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</si>
  <si>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760-0017</t>
  </si>
  <si>
    <t>760-0020</t>
  </si>
  <si>
    <t>760-0006</t>
  </si>
  <si>
    <t>760-0004</t>
  </si>
  <si>
    <t>760-0073</t>
  </si>
  <si>
    <t>760-0072</t>
  </si>
  <si>
    <t>760-0068</t>
  </si>
  <si>
    <t>761-8052</t>
  </si>
  <si>
    <t>761-8071</t>
  </si>
  <si>
    <t>760-0080</t>
  </si>
  <si>
    <t>761-0104</t>
  </si>
  <si>
    <t>761-0113</t>
  </si>
  <si>
    <t>761-0322</t>
  </si>
  <si>
    <t>761-0312</t>
  </si>
  <si>
    <t>761-0301</t>
  </si>
  <si>
    <t>761-0450</t>
  </si>
  <si>
    <t>761-8078</t>
  </si>
  <si>
    <t>761-8014</t>
  </si>
  <si>
    <t>761-8084</t>
  </si>
  <si>
    <t>761-8076</t>
  </si>
  <si>
    <t>761-8046</t>
  </si>
  <si>
    <t>761-8044</t>
  </si>
  <si>
    <t>761-8042</t>
  </si>
  <si>
    <t>761-8032</t>
  </si>
  <si>
    <t>761-8023</t>
  </si>
  <si>
    <t>761-8002</t>
  </si>
  <si>
    <t>760-0092</t>
  </si>
  <si>
    <t>760-0091</t>
  </si>
  <si>
    <t>761-0443</t>
  </si>
  <si>
    <t>761-0433</t>
  </si>
  <si>
    <t>761-0446</t>
  </si>
  <si>
    <t>761-1616</t>
  </si>
  <si>
    <t>761-0445</t>
  </si>
  <si>
    <t>760-0079</t>
  </si>
  <si>
    <t>761-8073</t>
  </si>
  <si>
    <t>761-0102</t>
  </si>
  <si>
    <t>761-0111</t>
  </si>
  <si>
    <t>761-1611</t>
  </si>
  <si>
    <t>761-0130</t>
  </si>
  <si>
    <t>761-0122</t>
  </si>
  <si>
    <t>761-0121</t>
  </si>
  <si>
    <t>761-1701</t>
  </si>
  <si>
    <t>761-1703</t>
  </si>
  <si>
    <t>761-1706</t>
  </si>
  <si>
    <t>761-1404</t>
  </si>
  <si>
    <t>769-0101</t>
  </si>
  <si>
    <t>769-0103</t>
  </si>
  <si>
    <t>763-0033</t>
  </si>
  <si>
    <t>763-0051</t>
  </si>
  <si>
    <t>763-0002</t>
  </si>
  <si>
    <t>763-0026</t>
  </si>
  <si>
    <t>763-0071</t>
  </si>
  <si>
    <t>763-0081</t>
  </si>
  <si>
    <t>763-0091</t>
  </si>
  <si>
    <t>763-0223</t>
  </si>
  <si>
    <t>763-0093</t>
  </si>
  <si>
    <t>763-0086</t>
  </si>
  <si>
    <t>763-0095</t>
  </si>
  <si>
    <t>763-0102</t>
  </si>
  <si>
    <t>763-0108</t>
  </si>
  <si>
    <t>761-2407</t>
  </si>
  <si>
    <t>761-2406</t>
  </si>
  <si>
    <t>761-2402</t>
  </si>
  <si>
    <t>762-0082</t>
  </si>
  <si>
    <t>762-0084</t>
  </si>
  <si>
    <t>762-0031</t>
  </si>
  <si>
    <t>762-0042</t>
  </si>
  <si>
    <t>762-0007</t>
  </si>
  <si>
    <t>762-0033</t>
  </si>
  <si>
    <t>762-0021</t>
  </si>
  <si>
    <t>762-0012</t>
  </si>
  <si>
    <t>762-0023</t>
  </si>
  <si>
    <t>762-0024</t>
  </si>
  <si>
    <t>762-0025</t>
  </si>
  <si>
    <t>762-0017</t>
  </si>
  <si>
    <t>762-0067</t>
  </si>
  <si>
    <t>762-0072</t>
  </si>
  <si>
    <t>765-0013</t>
  </si>
  <si>
    <t>765-0004</t>
  </si>
  <si>
    <t>765-0053</t>
  </si>
  <si>
    <t>765-0022</t>
  </si>
  <si>
    <t>765-0040</t>
  </si>
  <si>
    <t>765-0032</t>
  </si>
  <si>
    <t>765-0073</t>
  </si>
  <si>
    <t>765-0061</t>
  </si>
  <si>
    <t>768-0060</t>
  </si>
  <si>
    <t>768-0071</t>
  </si>
  <si>
    <t>768-0002</t>
  </si>
  <si>
    <t>768-0012</t>
  </si>
  <si>
    <t>768-0033</t>
  </si>
  <si>
    <t>768-0052</t>
  </si>
  <si>
    <t>768-0040</t>
  </si>
  <si>
    <t>768-0023</t>
  </si>
  <si>
    <t>769-1611</t>
  </si>
  <si>
    <t>769-1602</t>
  </si>
  <si>
    <t>769-2401</t>
  </si>
  <si>
    <t>761-0905</t>
  </si>
  <si>
    <t>769-2101</t>
  </si>
  <si>
    <t>769-2102</t>
  </si>
  <si>
    <t>769-2322</t>
  </si>
  <si>
    <t>769-2301</t>
  </si>
  <si>
    <t>769-2312</t>
  </si>
  <si>
    <t>769-2901</t>
  </si>
  <si>
    <t>769-2705</t>
  </si>
  <si>
    <t>769-2604</t>
  </si>
  <si>
    <t>767-0021</t>
  </si>
  <si>
    <t>767-0004</t>
  </si>
  <si>
    <t>767-0001</t>
  </si>
  <si>
    <t>767-0011</t>
  </si>
  <si>
    <t>767-0014</t>
  </si>
  <si>
    <t>768-0102</t>
  </si>
  <si>
    <t>767-0033</t>
  </si>
  <si>
    <t>767-0032</t>
  </si>
  <si>
    <t>767-0031</t>
  </si>
  <si>
    <t>769-1507</t>
  </si>
  <si>
    <t>769-1502</t>
  </si>
  <si>
    <t>769-1506</t>
  </si>
  <si>
    <t>769-1504</t>
  </si>
  <si>
    <t>769-1501</t>
  </si>
  <si>
    <t>769-1101</t>
  </si>
  <si>
    <t>769-1102</t>
  </si>
  <si>
    <t>769-1403</t>
  </si>
  <si>
    <t>769-1408</t>
  </si>
  <si>
    <t>769-0402</t>
  </si>
  <si>
    <t>761-4121</t>
  </si>
  <si>
    <t>761-4661</t>
  </si>
  <si>
    <t>761-4432</t>
  </si>
  <si>
    <t>761-4411</t>
  </si>
  <si>
    <t>761-4421</t>
  </si>
  <si>
    <t>761-4301</t>
  </si>
  <si>
    <t>761-0702</t>
  </si>
  <si>
    <t>761-0611</t>
  </si>
  <si>
    <t>761-0612</t>
  </si>
  <si>
    <t>761-0704</t>
  </si>
  <si>
    <t>761-3110</t>
  </si>
  <si>
    <t>769-0210</t>
  </si>
  <si>
    <t>769-0208</t>
  </si>
  <si>
    <t>761-2203</t>
  </si>
  <si>
    <t>761-2101</t>
  </si>
  <si>
    <t>761-2103</t>
  </si>
  <si>
    <t>761-2305</t>
  </si>
  <si>
    <t>761-2308</t>
  </si>
  <si>
    <t>766-0002</t>
  </si>
  <si>
    <t>766-0004</t>
  </si>
  <si>
    <t>766-0006</t>
  </si>
  <si>
    <t>764-0032</t>
  </si>
  <si>
    <t>764-0035</t>
  </si>
  <si>
    <t>764-0026</t>
  </si>
  <si>
    <t>764-0011</t>
  </si>
  <si>
    <t>766-0201</t>
  </si>
  <si>
    <t>766-0013</t>
  </si>
  <si>
    <t>766-0021</t>
  </si>
  <si>
    <t>766-0023</t>
  </si>
  <si>
    <t>766-0017</t>
  </si>
  <si>
    <t>769-0314</t>
  </si>
  <si>
    <t>高松市林町1108番地1</t>
    <rPh sb="9" eb="11">
      <t>バンチ</t>
    </rPh>
    <phoneticPr fontId="2"/>
  </si>
  <si>
    <t>高松市仏生山町甲2461番地</t>
    <rPh sb="12" eb="14">
      <t>バンチ</t>
    </rPh>
    <phoneticPr fontId="2"/>
  </si>
  <si>
    <t>ninomiya@city.mitoyo.lg.jp</t>
  </si>
  <si>
    <t>hiji@city.mitoyo.lg.jp</t>
  </si>
  <si>
    <t>motoyama@city.mitoyo.lg.jp</t>
  </si>
  <si>
    <t>soho@city.mitoyo.lg.jp</t>
  </si>
  <si>
    <t>附属坂出</t>
    <rPh sb="0" eb="2">
      <t>フゾク</t>
    </rPh>
    <rPh sb="2" eb="4">
      <t>サカイデ</t>
    </rPh>
    <phoneticPr fontId="2"/>
  </si>
  <si>
    <t>附属高松</t>
    <rPh sb="0" eb="2">
      <t>フゾク</t>
    </rPh>
    <rPh sb="2" eb="4">
      <t>タカマツ</t>
    </rPh>
    <phoneticPr fontId="2"/>
  </si>
  <si>
    <t>ﾘﾂﾘﾝ</t>
    <phoneticPr fontId="4"/>
  </si>
  <si>
    <t>善通寺西部</t>
    <rPh sb="0" eb="3">
      <t>ゼンツウジ</t>
    </rPh>
    <rPh sb="3" eb="5">
      <t>セイブ</t>
    </rPh>
    <phoneticPr fontId="1"/>
  </si>
  <si>
    <t>ﾌｿﾞｸﾀｶﾏﾂ</t>
    <phoneticPr fontId="4"/>
  </si>
  <si>
    <t>ﾌｿﾞｸｻｶｲﾃﾞ</t>
    <phoneticPr fontId="4"/>
  </si>
  <si>
    <t>綾歌郡</t>
    <rPh sb="0" eb="2">
      <t>アヤウタ</t>
    </rPh>
    <rPh sb="2" eb="3">
      <t>グン</t>
    </rPh>
    <phoneticPr fontId="2"/>
  </si>
  <si>
    <t>chunan-e@chunan-e.edu.town.manno.kagawa.jp</t>
    <phoneticPr fontId="4"/>
  </si>
  <si>
    <t>香川県</t>
    <rPh sb="0" eb="2">
      <t>カガワ</t>
    </rPh>
    <rPh sb="2" eb="3">
      <t>ケン</t>
    </rPh>
    <phoneticPr fontId="4"/>
  </si>
  <si>
    <t>ｶｶﾞﾜｹﾝ</t>
  </si>
  <si>
    <t>ｶｶﾞﾜｹﾝ</t>
    <phoneticPr fontId="4"/>
  </si>
  <si>
    <t>ﾘﾂ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</si>
  <si>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</si>
  <si>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</si>
  <si>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</si>
  <si>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人</t>
    <rPh sb="0" eb="1">
      <t>ヒト</t>
    </rPh>
    <phoneticPr fontId="4"/>
  </si>
  <si>
    <t>個人種目</t>
    <rPh sb="0" eb="2">
      <t>コジン</t>
    </rPh>
    <rPh sb="2" eb="4">
      <t>シュモク</t>
    </rPh>
    <phoneticPr fontId="4"/>
  </si>
  <si>
    <t>チーム</t>
    <phoneticPr fontId="4"/>
  </si>
  <si>
    <t>出場者数</t>
    <rPh sb="0" eb="3">
      <t>シュツジョウシャ</t>
    </rPh>
    <rPh sb="3" eb="4">
      <t>スウ</t>
    </rPh>
    <phoneticPr fontId="4"/>
  </si>
  <si>
    <t>リレー種目</t>
    <rPh sb="3" eb="5">
      <t>シュモク</t>
    </rPh>
    <phoneticPr fontId="4"/>
  </si>
  <si>
    <t>円</t>
    <rPh sb="0" eb="1">
      <t>エン</t>
    </rPh>
    <phoneticPr fontId="4"/>
  </si>
  <si>
    <t>×</t>
    <phoneticPr fontId="4"/>
  </si>
  <si>
    <t>人</t>
    <rPh sb="0" eb="1">
      <t>ニン</t>
    </rPh>
    <phoneticPr fontId="4"/>
  </si>
  <si>
    <t>＝</t>
    <phoneticPr fontId="4"/>
  </si>
  <si>
    <t>総計</t>
    <rPh sb="0" eb="2">
      <t>ソウケイ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</si>
  <si>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</si>
  <si>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</si>
  <si>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</si>
  <si>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上記の通り参加料を添えて申し込みます。</t>
    <rPh sb="0" eb="2">
      <t>ジョウキ</t>
    </rPh>
    <rPh sb="3" eb="4">
      <t>トオ</t>
    </rPh>
    <rPh sb="5" eb="8">
      <t>サンカリョウ</t>
    </rPh>
    <rPh sb="9" eb="10">
      <t>ソ</t>
    </rPh>
    <rPh sb="12" eb="13">
      <t>モウ</t>
    </rPh>
    <rPh sb="14" eb="15">
      <t>コ</t>
    </rPh>
    <phoneticPr fontId="4"/>
  </si>
  <si>
    <t>印</t>
    <rPh sb="0" eb="1">
      <t>イン</t>
    </rPh>
    <phoneticPr fontId="4"/>
  </si>
  <si>
    <t>緊急連絡先</t>
    <rPh sb="0" eb="5">
      <t>キンキュウレンラクサキ</t>
    </rPh>
    <phoneticPr fontId="4"/>
  </si>
  <si>
    <t>香川陸上競技協会会長</t>
    <rPh sb="0" eb="2">
      <t>カガワ</t>
    </rPh>
    <rPh sb="2" eb="8">
      <t>リクジョウキョウギキョウカイ</t>
    </rPh>
    <rPh sb="8" eb="10">
      <t>カイチョウ</t>
    </rPh>
    <phoneticPr fontId="4"/>
  </si>
  <si>
    <t>殿　　　　　令和</t>
    <rPh sb="0" eb="1">
      <t>ドノ</t>
    </rPh>
    <rPh sb="6" eb="8">
      <t>レイワ</t>
    </rPh>
    <phoneticPr fontId="4"/>
  </si>
  <si>
    <t>令和７年度　第１回　さぬきっ子陸上カーニバル大会（個人申込）</t>
    <rPh sb="0" eb="2">
      <t>レイワ</t>
    </rPh>
    <rPh sb="3" eb="5">
      <t>ネンド</t>
    </rPh>
    <rPh sb="6" eb="7">
      <t>ダイ</t>
    </rPh>
    <rPh sb="8" eb="9">
      <t>カイ</t>
    </rPh>
    <rPh sb="14" eb="15">
      <t>コ</t>
    </rPh>
    <rPh sb="15" eb="17">
      <t>リクジョウ</t>
    </rPh>
    <rPh sb="22" eb="24">
      <t>タイカイ</t>
    </rPh>
    <rPh sb="25" eb="27">
      <t>コジン</t>
    </rPh>
    <rPh sb="27" eb="29">
      <t>モウシコミ</t>
    </rPh>
    <phoneticPr fontId="4"/>
  </si>
  <si>
    <t>保護者名</t>
    <rPh sb="0" eb="3">
      <t>ホゴシャ</t>
    </rPh>
    <rPh sb="3" eb="4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</si>
</sst>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rgb="FFFF0000"/>
      <name val="UD デジタル 教科書体 NK-B"/>
      <family val="1"/>
      <charset val="128"/>
    </font>
    <font>
      <sz val="20"/>
      <color theme="0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20"/>
      <color rgb="FFFFFF00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5"/>
      <color theme="1"/>
      <name val="UD デジタル 教科書体 NK-B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7"/>
      <color theme="1"/>
      <name val="UD デジタル 教科書体 NK-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7" borderId="0" xfId="0" applyFont="1" applyFill="1">
      <alignment vertical="center"/>
    </xf>
    <xf numFmtId="0" fontId="10" fillId="7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6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6" borderId="5" xfId="0" applyFont="1" applyFill="1" applyBorder="1">
      <alignment vertical="center"/>
    </xf>
    <xf numFmtId="0" fontId="9" fillId="6" borderId="5" xfId="0" applyFont="1" applyFill="1" applyBorder="1" applyAlignment="1">
      <alignment horizontal="center" vertical="center"/>
    </xf>
    <xf numFmtId="49" fontId="11" fillId="6" borderId="5" xfId="0" applyNumberFormat="1" applyFont="1" applyFill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6" borderId="2" xfId="0" applyNumberFormat="1" applyFont="1" applyFill="1" applyBorder="1" applyAlignment="1">
      <alignment horizontal="center" vertical="center"/>
    </xf>
    <xf numFmtId="49" fontId="11" fillId="6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1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unan-e@chunan-e.edu.town.manno.k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A223-B75D-4CD9-9760-27660CAEFB59}">
  <dimension ref="A1:AI184"/>
  <sheetViews>
    <sheetView tabSelected="1" topLeftCell="A25" zoomScale="70" zoomScaleNormal="70" workbookViewId="0">
      <selection activeCell="R38" sqref="R38"/>
    </sheetView>
  </sheetViews>
  <sheetFormatPr defaultRowHeight="15" x14ac:dyDescent="0.4"/>
  <cols>
    <col min="1" max="1" width="7.625" style="1" bestFit="1" customWidth="1"/>
    <col min="2" max="3" width="20.625" style="1" customWidth="1"/>
    <col min="4" max="5" width="8.125" style="1" customWidth="1"/>
    <col min="6" max="6" width="10.625" style="1" customWidth="1"/>
    <col min="7" max="7" width="11" style="1" bestFit="1" customWidth="1"/>
    <col min="8" max="8" width="10.625" style="1" customWidth="1"/>
    <col min="9" max="9" width="11" style="1" bestFit="1" customWidth="1"/>
    <col min="10" max="10" width="10.625" style="1" customWidth="1"/>
    <col min="11" max="12" width="11" style="1" bestFit="1" customWidth="1"/>
    <col min="13" max="13" width="4.625" style="1" hidden="1" customWidth="1"/>
    <col min="14" max="14" width="4.5" style="1" hidden="1" customWidth="1"/>
    <col min="15" max="16" width="20.625" style="1" customWidth="1"/>
    <col min="17" max="18" width="9" style="1"/>
    <col min="19" max="19" width="5.625" style="1" customWidth="1"/>
    <col min="20" max="20" width="0" style="2" hidden="1" customWidth="1"/>
    <col min="21" max="34" width="0" style="1" hidden="1" customWidth="1"/>
    <col min="35" max="35" width="5.625" style="1" customWidth="1"/>
    <col min="36" max="16384" width="9" style="1"/>
  </cols>
  <sheetData>
    <row r="1" spans="1:35" ht="99.95" customHeight="1" x14ac:dyDescent="0.4">
      <c r="A1" s="30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S1" s="10"/>
      <c r="T1" s="11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50.1" customHeight="1" x14ac:dyDescent="0.4">
      <c r="A2" s="32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35" ht="75" customHeight="1" x14ac:dyDescent="0.4">
      <c r="A3" s="34" t="s">
        <v>18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35" ht="125.1" customHeight="1" x14ac:dyDescent="0.4">
      <c r="A4" s="41" t="s">
        <v>20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35" ht="15.75" thickBot="1" x14ac:dyDescent="0.45"/>
    <row r="6" spans="1:35" s="7" customFormat="1" ht="120" customHeight="1" thickTop="1" thickBot="1" x14ac:dyDescent="0.45">
      <c r="A6" s="38" t="s">
        <v>21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T6" s="8"/>
    </row>
    <row r="7" spans="1:35" ht="39.950000000000003" customHeight="1" thickTop="1" x14ac:dyDescent="0.4">
      <c r="A7" s="43" t="s">
        <v>1075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35" ht="30" customHeight="1" x14ac:dyDescent="0.4">
      <c r="A8" s="17" t="s">
        <v>14</v>
      </c>
      <c r="B8" s="12" t="s">
        <v>0</v>
      </c>
      <c r="C8" s="12" t="s">
        <v>1</v>
      </c>
      <c r="D8" s="12" t="s">
        <v>2</v>
      </c>
      <c r="E8" s="12" t="s">
        <v>3</v>
      </c>
      <c r="F8" s="12" t="s">
        <v>15</v>
      </c>
      <c r="G8" s="18" t="s">
        <v>4</v>
      </c>
      <c r="H8" s="19" t="s">
        <v>5</v>
      </c>
      <c r="I8" s="18" t="s">
        <v>6</v>
      </c>
      <c r="J8" s="19" t="s">
        <v>7</v>
      </c>
      <c r="K8" s="18" t="s">
        <v>16</v>
      </c>
      <c r="L8" s="18" t="s">
        <v>9</v>
      </c>
      <c r="M8" s="12" t="s">
        <v>10</v>
      </c>
      <c r="N8" s="12" t="s">
        <v>11</v>
      </c>
      <c r="O8" s="12" t="s">
        <v>12</v>
      </c>
      <c r="P8" s="12" t="s">
        <v>13</v>
      </c>
      <c r="T8" s="2" t="s">
        <v>22</v>
      </c>
      <c r="W8" s="1" t="s">
        <v>871</v>
      </c>
      <c r="X8" s="1" t="s">
        <v>872</v>
      </c>
      <c r="Y8" s="1" t="s">
        <v>873</v>
      </c>
      <c r="Z8" s="1" t="s">
        <v>874</v>
      </c>
      <c r="AA8" s="1" t="s">
        <v>875</v>
      </c>
      <c r="AB8" s="1" t="s">
        <v>876</v>
      </c>
      <c r="AC8" s="1" t="s">
        <v>877</v>
      </c>
      <c r="AE8" s="1" t="s">
        <v>878</v>
      </c>
      <c r="AF8" s="1" t="s">
        <v>879</v>
      </c>
      <c r="AG8" s="1" t="s">
        <v>880</v>
      </c>
    </row>
    <row r="9" spans="1:35" ht="30" customHeight="1" x14ac:dyDescent="0.4">
      <c r="A9" s="12">
        <v>1</v>
      </c>
      <c r="B9" s="20"/>
      <c r="C9" s="20"/>
      <c r="D9" s="13"/>
      <c r="E9" s="13"/>
      <c r="F9" s="20"/>
      <c r="G9" s="13"/>
      <c r="H9" s="22"/>
      <c r="I9" s="13"/>
      <c r="J9" s="22"/>
      <c r="K9" s="21"/>
      <c r="L9" s="22"/>
      <c r="M9" s="12" t="str">
        <f>IF($K9&gt;0,IF($E9="男",1,""),"")</f>
        <v/>
      </c>
      <c r="N9" s="12" t="str">
        <f>IF($K9&gt;0,IF($E9="女",1,""),"")</f>
        <v/>
      </c>
      <c r="O9" s="12" t="str">
        <f>IF(D9&gt;0,"香川陸協","")</f>
        <v/>
      </c>
      <c r="P9" s="13"/>
      <c r="T9" s="2" t="s">
        <v>23</v>
      </c>
      <c r="W9" s="1" t="s">
        <v>1043</v>
      </c>
      <c r="X9" s="1" t="s">
        <v>41</v>
      </c>
      <c r="Y9" s="1" t="s">
        <v>1050</v>
      </c>
      <c r="Z9" s="1" t="s">
        <v>1052</v>
      </c>
      <c r="AA9" s="1" t="s">
        <v>1053</v>
      </c>
      <c r="AB9" s="1" t="s">
        <v>1046</v>
      </c>
      <c r="AC9" s="1" t="s">
        <v>42</v>
      </c>
      <c r="AD9" s="1" t="s">
        <v>881</v>
      </c>
      <c r="AE9" s="1" t="s">
        <v>43</v>
      </c>
      <c r="AF9" s="1" t="s">
        <v>44</v>
      </c>
      <c r="AG9" s="1" t="s">
        <v>45</v>
      </c>
    </row>
    <row r="10" spans="1:35" ht="30" customHeight="1" x14ac:dyDescent="0.4">
      <c r="A10" s="12">
        <v>2</v>
      </c>
      <c r="B10" s="20"/>
      <c r="C10" s="20"/>
      <c r="D10" s="13"/>
      <c r="E10" s="13"/>
      <c r="F10" s="20"/>
      <c r="G10" s="13"/>
      <c r="H10" s="22"/>
      <c r="I10" s="13"/>
      <c r="J10" s="22"/>
      <c r="K10" s="21"/>
      <c r="L10" s="22"/>
      <c r="M10" s="12" t="str">
        <f>IF($E10="男",IF($K10=$T$16,COUNTIF($K$9:$K10,$T$16),IF($K10=$T$17,COUNTIF($K$9:$K10,$T$17),IF($K10=$T$18,COUNTIF($K$9:$K10,$T$18),IF($K10=$T$19,COUNTIF($K$9:$K10,$T$19),IF($K10=$T$20,COUNTIF($K$9:$K10,$T$20),IF($K10=$T$21,COUNTIF($K$9:$K10,$T$21),IF($K10=$T$22,COUNTIF($K$9:$K10,$T$22),IF($K10=$T$23,COUNTIF($K$9:$K10,$T$23),IF($K10=$T$24,COUNTIF($K$9:$K10,$T$24),IF($K10=$T$25,COUNTIF($K$9:$K10,$T$25),IF($K10=$T$26,COUNTIF($K$9:$K10,$T$26),"")))))))))))," ")</f>
        <v xml:space="preserve"> </v>
      </c>
      <c r="N10" s="12" t="str">
        <f>IF($E10="女",IF($K10=$T$16,COUNTIF($K$9:$K10,$T$16),IF($K10=$T$17,COUNTIF($K$9:$K10,$T$17),IF($K10=$T$18,COUNTIF($K$9:$K10,$T$18),IF($K10=$T$19,COUNTIF($K$9:$K10,$T$19),IF($K10=$T$20,COUNTIF($K$9:$K10,$T$20),IF($K10=$T$21,COUNTIF($K$9:$K10,$T$21),IF($K10=$T$22,COUNTIF($K$9:$K10,$T$22),IF($K10=$T$23,COUNTIF($K$9:$K10,$T$23),IF($K10=$T$24,COUNTIF($K$9:$K10,$T$24),IF($K10=$T$25,COUNTIF($K$9:$K10,$T$25),IF($K10=$T$26,COUNTIF($K$9:$K10,$T$26),"")))))))))))," ")</f>
        <v xml:space="preserve"> </v>
      </c>
      <c r="O10" s="12" t="str">
        <f t="shared" ref="O10:O28" si="0">IF(D10&gt;0,"香川陸協","")</f>
        <v/>
      </c>
      <c r="P10" s="13"/>
      <c r="T10" s="2" t="s">
        <v>24</v>
      </c>
      <c r="W10" s="1" t="s">
        <v>46</v>
      </c>
      <c r="X10" s="1" t="s">
        <v>41</v>
      </c>
      <c r="Y10" s="1" t="s">
        <v>47</v>
      </c>
      <c r="Z10" s="1" t="s">
        <v>48</v>
      </c>
      <c r="AA10" s="1" t="s">
        <v>49</v>
      </c>
      <c r="AB10" s="1" t="s">
        <v>50</v>
      </c>
      <c r="AC10" s="1" t="s">
        <v>42</v>
      </c>
      <c r="AD10" s="1" t="s">
        <v>882</v>
      </c>
      <c r="AE10" s="1" t="s">
        <v>51</v>
      </c>
      <c r="AF10" s="1" t="s">
        <v>52</v>
      </c>
      <c r="AG10" s="1" t="s">
        <v>53</v>
      </c>
    </row>
    <row r="11" spans="1:35" ht="30" customHeight="1" x14ac:dyDescent="0.4">
      <c r="A11" s="12">
        <v>3</v>
      </c>
      <c r="B11" s="20"/>
      <c r="C11" s="20"/>
      <c r="D11" s="13"/>
      <c r="E11" s="13"/>
      <c r="F11" s="20"/>
      <c r="G11" s="13"/>
      <c r="H11" s="22"/>
      <c r="I11" s="13"/>
      <c r="J11" s="22"/>
      <c r="K11" s="21"/>
      <c r="L11" s="22"/>
      <c r="M11" s="12" t="str">
        <f>IF($E11="男",IF($K11=$T$16,COUNTIF($K$9:$K11,$T$16),IF($K11=$T$17,COUNTIF($K$9:$K11,$T$17),IF($K11=$T$18,COUNTIF($K$9:$K11,$T$18),IF($K11=$T$19,COUNTIF($K$9:$K11,$T$19),IF($K11=$T$20,COUNTIF($K$9:$K11,$T$20),IF($K11=$T$21,COUNTIF($K$9:$K11,$T$21),IF($K11=$T$22,COUNTIF($K$9:$K11,$T$22),IF($K11=$T$23,COUNTIF($K$9:$K11,$T$23),IF($K11=$T$24,COUNTIF($K$9:$K11,$T$24),IF($K11=$T$25,COUNTIF($K$9:$K11,$T$25),IF($K11=$T$26,COUNTIF($K$9:$K11,$T$26),"")))))))))))," ")</f>
        <v xml:space="preserve"> </v>
      </c>
      <c r="N11" s="12" t="str">
        <f>IF($E11="女",IF($K11=$T$16,COUNTIF($K$9:$K11,$T$16),IF($K11=$T$17,COUNTIF($K$9:$K11,$T$17),IF($K11=$T$18,COUNTIF($K$9:$K11,$T$18),IF($K11=$T$19,COUNTIF($K$9:$K11,$T$19),IF($K11=$T$20,COUNTIF($K$9:$K11,$T$20),IF($K11=$T$21,COUNTIF($K$9:$K11,$T$21),IF($K11=$T$22,COUNTIF($K$9:$K11,$T$22),IF($K11=$T$23,COUNTIF($K$9:$K11,$T$23),IF($K11=$T$24,COUNTIF($K$9:$K11,$T$24),IF($K11=$T$25,COUNTIF($K$9:$K11,$T$25),IF($K11=$T$26,COUNTIF($K$9:$K11,$T$26),"")))))))))))," ")</f>
        <v xml:space="preserve"> </v>
      </c>
      <c r="O11" s="12" t="str">
        <f t="shared" si="0"/>
        <v/>
      </c>
      <c r="P11" s="13"/>
      <c r="T11" s="2" t="s">
        <v>25</v>
      </c>
      <c r="W11" s="1" t="s">
        <v>54</v>
      </c>
      <c r="X11" s="1" t="s">
        <v>41</v>
      </c>
      <c r="Y11" s="1" t="s">
        <v>47</v>
      </c>
      <c r="Z11" s="1" t="s">
        <v>48</v>
      </c>
      <c r="AA11" s="1" t="s">
        <v>49</v>
      </c>
      <c r="AB11" s="1" t="s">
        <v>55</v>
      </c>
      <c r="AC11" s="1" t="s">
        <v>42</v>
      </c>
      <c r="AD11" s="1" t="s">
        <v>883</v>
      </c>
      <c r="AE11" s="1" t="s">
        <v>56</v>
      </c>
      <c r="AF11" s="1" t="s">
        <v>57</v>
      </c>
      <c r="AG11" s="1" t="s">
        <v>58</v>
      </c>
    </row>
    <row r="12" spans="1:35" ht="30" customHeight="1" x14ac:dyDescent="0.4">
      <c r="A12" s="12">
        <v>4</v>
      </c>
      <c r="B12" s="20"/>
      <c r="C12" s="20"/>
      <c r="D12" s="13"/>
      <c r="E12" s="13"/>
      <c r="F12" s="20"/>
      <c r="G12" s="13"/>
      <c r="H12" s="22"/>
      <c r="I12" s="13"/>
      <c r="J12" s="22"/>
      <c r="K12" s="21"/>
      <c r="L12" s="22"/>
      <c r="M12" s="12" t="str">
        <f>IF($E12="男",IF($K12=$T$16,COUNTIF($K$9:$K12,$T$16),IF($K12=$T$17,COUNTIF($K$9:$K12,$T$17),IF($K12=$T$18,COUNTIF($K$9:$K12,$T$18),IF($K12=$T$19,COUNTIF($K$9:$K12,$T$19),IF($K12=$T$20,COUNTIF($K$9:$K12,$T$20),IF($K12=$T$21,COUNTIF($K$9:$K12,$T$21),IF($K12=$T$22,COUNTIF($K$9:$K12,$T$22),IF($K12=$T$23,COUNTIF($K$9:$K12,$T$23),IF($K12=$T$24,COUNTIF($K$9:$K12,$T$24),IF($K12=$T$25,COUNTIF($K$9:$K12,$T$25),IF($K12=$T$26,COUNTIF($K$9:$K12,$T$26),"")))))))))))," ")</f>
        <v xml:space="preserve"> </v>
      </c>
      <c r="N12" s="12" t="str">
        <f>IF($E12="女",IF($K12=$T$16,COUNTIF($K$9:$K12,$T$16),IF($K12=$T$17,COUNTIF($K$9:$K12,$T$17),IF($K12=$T$18,COUNTIF($K$9:$K12,$T$18),IF($K12=$T$19,COUNTIF($K$9:$K12,$T$19),IF($K12=$T$20,COUNTIF($K$9:$K12,$T$20),IF($K12=$T$21,COUNTIF($K$9:$K12,$T$21),IF($K12=$T$22,COUNTIF($K$9:$K12,$T$22),IF($K12=$T$23,COUNTIF($K$9:$K12,$T$23),IF($K12=$T$24,COUNTIF($K$9:$K12,$T$24),IF($K12=$T$25,COUNTIF($K$9:$K12,$T$25),IF($K12=$T$26,COUNTIF($K$9:$K12,$T$26),"")))))))))))," ")</f>
        <v xml:space="preserve"> </v>
      </c>
      <c r="O12" s="12" t="str">
        <f t="shared" si="0"/>
        <v/>
      </c>
      <c r="P12" s="13"/>
      <c r="T12" s="2" t="s">
        <v>26</v>
      </c>
      <c r="W12" s="1" t="s">
        <v>59</v>
      </c>
      <c r="X12" s="1" t="s">
        <v>41</v>
      </c>
      <c r="Y12" s="1" t="s">
        <v>47</v>
      </c>
      <c r="Z12" s="1" t="s">
        <v>48</v>
      </c>
      <c r="AA12" s="1" t="s">
        <v>49</v>
      </c>
      <c r="AB12" s="1" t="s">
        <v>60</v>
      </c>
      <c r="AC12" s="1" t="s">
        <v>42</v>
      </c>
      <c r="AD12" s="1" t="s">
        <v>884</v>
      </c>
      <c r="AE12" s="1" t="s">
        <v>61</v>
      </c>
      <c r="AF12" s="1" t="s">
        <v>62</v>
      </c>
      <c r="AG12" s="1" t="s">
        <v>63</v>
      </c>
    </row>
    <row r="13" spans="1:35" ht="30" customHeight="1" x14ac:dyDescent="0.4">
      <c r="A13" s="12">
        <v>5</v>
      </c>
      <c r="B13" s="20"/>
      <c r="C13" s="20"/>
      <c r="D13" s="13"/>
      <c r="E13" s="13"/>
      <c r="F13" s="20"/>
      <c r="G13" s="13"/>
      <c r="H13" s="22"/>
      <c r="I13" s="13"/>
      <c r="J13" s="22"/>
      <c r="K13" s="21"/>
      <c r="L13" s="22"/>
      <c r="M13" s="12" t="str">
        <f>IF($E13="男",IF($K13=$T$16,COUNTIF($K$9:$K13,$T$16),IF($K13=$T$17,COUNTIF($K$9:$K13,$T$17),IF($K13=$T$18,COUNTIF($K$9:$K13,$T$18),IF($K13=$T$19,COUNTIF($K$9:$K13,$T$19),IF($K13=$T$20,COUNTIF($K$9:$K13,$T$20),IF($K13=$T$21,COUNTIF($K$9:$K13,$T$21),IF($K13=$T$22,COUNTIF($K$9:$K13,$T$22),IF($K13=$T$23,COUNTIF($K$9:$K13,$T$23),IF($K13=$T$24,COUNTIF($K$9:$K13,$T$24),IF($K13=$T$25,COUNTIF($K$9:$K13,$T$25),IF($K13=$T$26,COUNTIF($K$9:$K13,$T$26),"")))))))))))," ")</f>
        <v xml:space="preserve"> </v>
      </c>
      <c r="N13" s="12" t="str">
        <f>IF($E13="女",IF($K13=$T$16,COUNTIF($K$9:$K13,$T$16),IF($K13=$T$17,COUNTIF($K$9:$K13,$T$17),IF($K13=$T$18,COUNTIF($K$9:$K13,$T$18),IF($K13=$T$19,COUNTIF($K$9:$K13,$T$19),IF($K13=$T$20,COUNTIF($K$9:$K13,$T$20),IF($K13=$T$21,COUNTIF($K$9:$K13,$T$21),IF($K13=$T$22,COUNTIF($K$9:$K13,$T$22),IF($K13=$T$23,COUNTIF($K$9:$K13,$T$23),IF($K13=$T$24,COUNTIF($K$9:$K13,$T$24),IF($K13=$T$25,COUNTIF($K$9:$K13,$T$25),IF($K13=$T$26,COUNTIF($K$9:$K13,$T$26),"")))))))))))," ")</f>
        <v xml:space="preserve"> </v>
      </c>
      <c r="O13" s="12" t="str">
        <f t="shared" si="0"/>
        <v/>
      </c>
      <c r="P13" s="13"/>
      <c r="T13" s="2" t="s">
        <v>27</v>
      </c>
      <c r="W13" s="1" t="s">
        <v>64</v>
      </c>
      <c r="X13" s="1" t="s">
        <v>41</v>
      </c>
      <c r="Y13" s="1" t="s">
        <v>47</v>
      </c>
      <c r="Z13" s="1" t="s">
        <v>48</v>
      </c>
      <c r="AA13" s="1" t="s">
        <v>49</v>
      </c>
      <c r="AB13" s="1" t="s">
        <v>1044</v>
      </c>
      <c r="AC13" s="1" t="s">
        <v>42</v>
      </c>
      <c r="AD13" s="1" t="s">
        <v>885</v>
      </c>
      <c r="AE13" s="1" t="s">
        <v>65</v>
      </c>
      <c r="AF13" s="1" t="s">
        <v>66</v>
      </c>
      <c r="AG13" s="1" t="s">
        <v>67</v>
      </c>
    </row>
    <row r="14" spans="1:35" ht="24.95" customHeight="1" x14ac:dyDescent="0.4">
      <c r="A14" s="12">
        <v>6</v>
      </c>
      <c r="B14" s="20"/>
      <c r="C14" s="20"/>
      <c r="D14" s="13"/>
      <c r="E14" s="13"/>
      <c r="F14" s="20"/>
      <c r="G14" s="13"/>
      <c r="H14" s="22"/>
      <c r="I14" s="13"/>
      <c r="J14" s="22"/>
      <c r="K14" s="21"/>
      <c r="L14" s="22"/>
      <c r="M14" s="12" t="str">
        <f>IF($E14="男",IF($K14=$T$16,COUNTIF($K$9:$K14,$T$16),IF($K14=$T$17,COUNTIF($K$9:$K14,$T$17),IF($K14=$T$18,COUNTIF($K$9:$K14,$T$18),IF($K14=$T$19,COUNTIF($K$9:$K14,$T$19),IF($K14=$T$20,COUNTIF($K$9:$K14,$T$20),IF($K14=$T$21,COUNTIF($K$9:$K14,$T$21),IF($K14=$T$22,COUNTIF($K$9:$K14,$T$22),IF($K14=$T$23,COUNTIF($K$9:$K14,$T$23),IF($K14=$T$24,COUNTIF($K$9:$K14,$T$24),IF($K14=$T$25,COUNTIF($K$9:$K14,$T$25),IF($K14=$T$26,COUNTIF($K$9:$K14,$T$26),"")))))))))))," ")</f>
        <v xml:space="preserve"> </v>
      </c>
      <c r="N14" s="12" t="str">
        <f>IF($E14="女",IF($K14=$T$16,COUNTIF($K$9:$K14,$T$16),IF($K14=$T$17,COUNTIF($K$9:$K14,$T$17),IF($K14=$T$18,COUNTIF($K$9:$K14,$T$18),IF($K14=$T$19,COUNTIF($K$9:$K14,$T$19),IF($K14=$T$20,COUNTIF($K$9:$K14,$T$20),IF($K14=$T$21,COUNTIF($K$9:$K14,$T$21),IF($K14=$T$22,COUNTIF($K$9:$K14,$T$22),IF($K14=$T$23,COUNTIF($K$9:$K14,$T$23),IF($K14=$T$24,COUNTIF($K$9:$K14,$T$24),IF($K14=$T$25,COUNTIF($K$9:$K14,$T$25),IF($K14=$T$26,COUNTIF($K$9:$K14,$T$26),"")))))))))))," ")</f>
        <v xml:space="preserve"> </v>
      </c>
      <c r="O14" s="12" t="str">
        <f t="shared" si="0"/>
        <v/>
      </c>
      <c r="P14" s="13"/>
      <c r="W14" s="1" t="s">
        <v>68</v>
      </c>
      <c r="X14" s="1" t="s">
        <v>41</v>
      </c>
      <c r="Y14" s="1" t="s">
        <v>47</v>
      </c>
      <c r="Z14" s="1" t="s">
        <v>48</v>
      </c>
      <c r="AA14" s="1" t="s">
        <v>49</v>
      </c>
      <c r="AB14" s="1" t="s">
        <v>69</v>
      </c>
      <c r="AC14" s="1" t="s">
        <v>42</v>
      </c>
      <c r="AD14" s="1" t="s">
        <v>886</v>
      </c>
      <c r="AE14" s="1" t="s">
        <v>70</v>
      </c>
      <c r="AF14" s="1" t="s">
        <v>71</v>
      </c>
      <c r="AG14" s="1" t="s">
        <v>72</v>
      </c>
    </row>
    <row r="15" spans="1:35" ht="24.95" customHeight="1" x14ac:dyDescent="0.4">
      <c r="A15" s="12">
        <v>7</v>
      </c>
      <c r="B15" s="20"/>
      <c r="C15" s="20"/>
      <c r="D15" s="13"/>
      <c r="E15" s="13"/>
      <c r="F15" s="20"/>
      <c r="G15" s="13"/>
      <c r="H15" s="22"/>
      <c r="I15" s="13"/>
      <c r="J15" s="22"/>
      <c r="K15" s="21"/>
      <c r="L15" s="22"/>
      <c r="M15" s="12" t="str">
        <f>IF($E15="男",IF($K15=$T$16,COUNTIF($K$9:$K15,$T$16),IF($K15=$T$17,COUNTIF($K$9:$K15,$T$17),IF($K15=$T$18,COUNTIF($K$9:$K15,$T$18),IF($K15=$T$19,COUNTIF($K$9:$K15,$T$19),IF($K15=$T$20,COUNTIF($K$9:$K15,$T$20),IF($K15=$T$21,COUNTIF($K$9:$K15,$T$21),IF($K15=$T$22,COUNTIF($K$9:$K15,$T$22),IF($K15=$T$23,COUNTIF($K$9:$K15,$T$23),IF($K15=$T$24,COUNTIF($K$9:$K15,$T$24),IF($K15=$T$25,COUNTIF($K$9:$K15,$T$25),IF($K15=$T$26,COUNTIF($K$9:$K15,$T$26),"")))))))))))," ")</f>
        <v xml:space="preserve"> </v>
      </c>
      <c r="N15" s="12" t="str">
        <f>IF($E15="女",IF($K15=$T$16,COUNTIF($K$9:$K15,$T$16),IF($K15=$T$17,COUNTIF($K$9:$K15,$T$17),IF($K15=$T$18,COUNTIF($K$9:$K15,$T$18),IF($K15=$T$19,COUNTIF($K$9:$K15,$T$19),IF($K15=$T$20,COUNTIF($K$9:$K15,$T$20),IF($K15=$T$21,COUNTIF($K$9:$K15,$T$21),IF($K15=$T$22,COUNTIF($K$9:$K15,$T$22),IF($K15=$T$23,COUNTIF($K$9:$K15,$T$23),IF($K15=$T$24,COUNTIF($K$9:$K15,$T$24),IF($K15=$T$25,COUNTIF($K$9:$K15,$T$25),IF($K15=$T$26,COUNTIF($K$9:$K15,$T$26),"")))))))))))," ")</f>
        <v xml:space="preserve"> </v>
      </c>
      <c r="O15" s="12" t="str">
        <f t="shared" si="0"/>
        <v/>
      </c>
      <c r="P15" s="13"/>
      <c r="T15" s="2" t="s">
        <v>8</v>
      </c>
      <c r="W15" s="1" t="s">
        <v>73</v>
      </c>
      <c r="X15" s="1" t="s">
        <v>41</v>
      </c>
      <c r="Y15" s="1" t="s">
        <v>47</v>
      </c>
      <c r="Z15" s="1" t="s">
        <v>48</v>
      </c>
      <c r="AA15" s="1" t="s">
        <v>49</v>
      </c>
      <c r="AB15" s="1" t="s">
        <v>74</v>
      </c>
      <c r="AC15" s="1" t="s">
        <v>42</v>
      </c>
      <c r="AD15" s="1" t="s">
        <v>887</v>
      </c>
      <c r="AE15" s="1" t="s">
        <v>75</v>
      </c>
      <c r="AF15" s="1" t="s">
        <v>76</v>
      </c>
      <c r="AG15" s="1" t="s">
        <v>77</v>
      </c>
    </row>
    <row r="16" spans="1:35" ht="24.95" customHeight="1" x14ac:dyDescent="0.4">
      <c r="A16" s="12">
        <v>8</v>
      </c>
      <c r="B16" s="20"/>
      <c r="C16" s="20"/>
      <c r="D16" s="13"/>
      <c r="E16" s="13"/>
      <c r="F16" s="20"/>
      <c r="G16" s="13"/>
      <c r="H16" s="22"/>
      <c r="I16" s="13"/>
      <c r="J16" s="22"/>
      <c r="K16" s="21"/>
      <c r="L16" s="22"/>
      <c r="M16" s="12" t="str">
        <f>IF($E16="男",IF($K16=$T$16,COUNTIF($K$9:$K16,$T$16),IF($K16=$T$17,COUNTIF($K$9:$K16,$T$17),IF($K16=$T$18,COUNTIF($K$9:$K16,$T$18),IF($K16=$T$19,COUNTIF($K$9:$K16,$T$19),IF($K16=$T$20,COUNTIF($K$9:$K16,$T$20),IF($K16=$T$21,COUNTIF($K$9:$K16,$T$21),IF($K16=$T$22,COUNTIF($K$9:$K16,$T$22),IF($K16=$T$23,COUNTIF($K$9:$K16,$T$23),IF($K16=$T$24,COUNTIF($K$9:$K16,$T$24),IF($K16=$T$25,COUNTIF($K$9:$K16,$T$25),IF($K16=$T$26,COUNTIF($K$9:$K16,$T$26),"")))))))))))," ")</f>
        <v xml:space="preserve"> </v>
      </c>
      <c r="N16" s="12" t="str">
        <f>IF($E16="女",IF($K16=$T$16,COUNTIF($K$9:$K16,$T$16),IF($K16=$T$17,COUNTIF($K$9:$K16,$T$17),IF($K16=$T$18,COUNTIF($K$9:$K16,$T$18),IF($K16=$T$19,COUNTIF($K$9:$K16,$T$19),IF($K16=$T$20,COUNTIF($K$9:$K16,$T$20),IF($K16=$T$21,COUNTIF($K$9:$K16,$T$21),IF($K16=$T$22,COUNTIF($K$9:$K16,$T$22),IF($K16=$T$23,COUNTIF($K$9:$K16,$T$23),IF($K16=$T$24,COUNTIF($K$9:$K16,$T$24),IF($K16=$T$25,COUNTIF($K$9:$K16,$T$25),IF($K16=$T$26,COUNTIF($K$9:$K16,$T$26),"")))))))))))," ")</f>
        <v xml:space="preserve"> </v>
      </c>
      <c r="O16" s="12" t="str">
        <f t="shared" si="0"/>
        <v/>
      </c>
      <c r="P16" s="13"/>
      <c r="T16" s="2" t="s">
        <v>28</v>
      </c>
      <c r="W16" s="1" t="s">
        <v>78</v>
      </c>
      <c r="X16" s="1" t="s">
        <v>41</v>
      </c>
      <c r="Y16" s="1" t="s">
        <v>47</v>
      </c>
      <c r="Z16" s="1" t="s">
        <v>48</v>
      </c>
      <c r="AA16" s="1" t="s">
        <v>49</v>
      </c>
      <c r="AB16" s="1" t="s">
        <v>79</v>
      </c>
      <c r="AC16" s="1" t="s">
        <v>42</v>
      </c>
      <c r="AD16" s="1" t="s">
        <v>888</v>
      </c>
      <c r="AE16" s="1" t="s">
        <v>80</v>
      </c>
      <c r="AF16" s="1" t="s">
        <v>81</v>
      </c>
      <c r="AG16" s="1" t="s">
        <v>82</v>
      </c>
    </row>
    <row r="17" spans="1:33" ht="24.95" customHeight="1" x14ac:dyDescent="0.4">
      <c r="A17" s="12">
        <v>9</v>
      </c>
      <c r="B17" s="20"/>
      <c r="C17" s="20"/>
      <c r="D17" s="13"/>
      <c r="E17" s="13"/>
      <c r="F17" s="20"/>
      <c r="G17" s="13"/>
      <c r="H17" s="22"/>
      <c r="I17" s="13"/>
      <c r="J17" s="22"/>
      <c r="K17" s="21"/>
      <c r="L17" s="22"/>
      <c r="M17" s="12" t="str">
        <f>IF($E17="男",IF($K17=$T$16,COUNTIF($K$9:$K17,$T$16),IF($K17=$T$17,COUNTIF($K$9:$K17,$T$17),IF($K17=$T$18,COUNTIF($K$9:$K17,$T$18),IF($K17=$T$19,COUNTIF($K$9:$K17,$T$19),IF($K17=$T$20,COUNTIF($K$9:$K17,$T$20),IF($K17=$T$21,COUNTIF($K$9:$K17,$T$21),IF($K17=$T$22,COUNTIF($K$9:$K17,$T$22),IF($K17=$T$23,COUNTIF($K$9:$K17,$T$23),IF($K17=$T$24,COUNTIF($K$9:$K17,$T$24),IF($K17=$T$25,COUNTIF($K$9:$K17,$T$25),IF($K17=$T$26,COUNTIF($K$9:$K17,$T$26),"")))))))))))," ")</f>
        <v xml:space="preserve"> </v>
      </c>
      <c r="N17" s="12" t="str">
        <f>IF($E17="女",IF($K17=$T$16,COUNTIF($K$9:$K17,$T$16),IF($K17=$T$17,COUNTIF($K$9:$K17,$T$17),IF($K17=$T$18,COUNTIF($K$9:$K17,$T$18),IF($K17=$T$19,COUNTIF($K$9:$K17,$T$19),IF($K17=$T$20,COUNTIF($K$9:$K17,$T$20),IF($K17=$T$21,COUNTIF($K$9:$K17,$T$21),IF($K17=$T$22,COUNTIF($K$9:$K17,$T$22),IF($K17=$T$23,COUNTIF($K$9:$K17,$T$23),IF($K17=$T$24,COUNTIF($K$9:$K17,$T$24),IF($K17=$T$25,COUNTIF($K$9:$K17,$T$25),IF($K17=$T$26,COUNTIF($K$9:$K17,$T$26),"")))))))))))," ")</f>
        <v xml:space="preserve"> </v>
      </c>
      <c r="O17" s="12" t="str">
        <f t="shared" si="0"/>
        <v/>
      </c>
      <c r="P17" s="13"/>
      <c r="T17" s="2" t="s">
        <v>29</v>
      </c>
      <c r="W17" s="1" t="s">
        <v>83</v>
      </c>
      <c r="X17" s="1" t="s">
        <v>41</v>
      </c>
      <c r="Y17" s="1" t="s">
        <v>47</v>
      </c>
      <c r="Z17" s="1" t="s">
        <v>48</v>
      </c>
      <c r="AA17" s="1" t="s">
        <v>49</v>
      </c>
      <c r="AB17" s="1" t="s">
        <v>84</v>
      </c>
      <c r="AC17" s="1" t="s">
        <v>42</v>
      </c>
      <c r="AD17" s="1" t="s">
        <v>889</v>
      </c>
      <c r="AE17" s="1" t="s">
        <v>85</v>
      </c>
      <c r="AF17" s="1" t="s">
        <v>86</v>
      </c>
      <c r="AG17" s="1" t="s">
        <v>87</v>
      </c>
    </row>
    <row r="18" spans="1:33" ht="24.95" customHeight="1" x14ac:dyDescent="0.4">
      <c r="A18" s="12">
        <v>10</v>
      </c>
      <c r="B18" s="20"/>
      <c r="C18" s="20"/>
      <c r="D18" s="13"/>
      <c r="E18" s="13"/>
      <c r="F18" s="20"/>
      <c r="G18" s="13"/>
      <c r="H18" s="22"/>
      <c r="I18" s="13"/>
      <c r="J18" s="22"/>
      <c r="K18" s="21"/>
      <c r="L18" s="22"/>
      <c r="M18" s="12" t="str">
        <f>IF($E18="男",IF($K18=$T$16,COUNTIF($K$9:$K18,$T$16),IF($K18=$T$17,COUNTIF($K$9:$K18,$T$17),IF($K18=$T$18,COUNTIF($K$9:$K18,$T$18),IF($K18=$T$19,COUNTIF($K$9:$K18,$T$19),IF($K18=$T$20,COUNTIF($K$9:$K18,$T$20),IF($K18=$T$21,COUNTIF($K$9:$K18,$T$21),IF($K18=$T$22,COUNTIF($K$9:$K18,$T$22),IF($K18=$T$23,COUNTIF($K$9:$K18,$T$23),IF($K18=$T$24,COUNTIF($K$9:$K18,$T$24),IF($K18=$T$25,COUNTIF($K$9:$K18,$T$25),IF($K18=$T$26,COUNTIF($K$9:$K18,$T$26),"")))))))))))," ")</f>
        <v xml:space="preserve"> </v>
      </c>
      <c r="N18" s="12" t="str">
        <f>IF($E18="女",IF($K18=$T$16,COUNTIF($K$9:$K18,$T$16),IF($K18=$T$17,COUNTIF($K$9:$K18,$T$17),IF($K18=$T$18,COUNTIF($K$9:$K18,$T$18),IF($K18=$T$19,COUNTIF($K$9:$K18,$T$19),IF($K18=$T$20,COUNTIF($K$9:$K18,$T$20),IF($K18=$T$21,COUNTIF($K$9:$K18,$T$21),IF($K18=$T$22,COUNTIF($K$9:$K18,$T$22),IF($K18=$T$23,COUNTIF($K$9:$K18,$T$23),IF($K18=$T$24,COUNTIF($K$9:$K18,$T$24),IF($K18=$T$25,COUNTIF($K$9:$K18,$T$25),IF($K18=$T$26,COUNTIF($K$9:$K18,$T$26),"")))))))))))," ")</f>
        <v xml:space="preserve"> </v>
      </c>
      <c r="O18" s="12" t="str">
        <f t="shared" si="0"/>
        <v/>
      </c>
      <c r="P18" s="13"/>
      <c r="T18" s="2" t="s">
        <v>30</v>
      </c>
      <c r="W18" s="1" t="s">
        <v>88</v>
      </c>
      <c r="X18" s="1" t="s">
        <v>41</v>
      </c>
      <c r="Y18" s="1" t="s">
        <v>47</v>
      </c>
      <c r="Z18" s="1" t="s">
        <v>48</v>
      </c>
      <c r="AA18" s="1" t="s">
        <v>49</v>
      </c>
      <c r="AB18" s="1" t="s">
        <v>89</v>
      </c>
      <c r="AC18" s="1" t="s">
        <v>42</v>
      </c>
      <c r="AD18" s="1" t="s">
        <v>890</v>
      </c>
      <c r="AE18" s="1" t="s">
        <v>90</v>
      </c>
      <c r="AF18" s="1" t="s">
        <v>91</v>
      </c>
      <c r="AG18" s="1" t="s">
        <v>92</v>
      </c>
    </row>
    <row r="19" spans="1:33" ht="24.95" customHeight="1" x14ac:dyDescent="0.4">
      <c r="A19" s="12">
        <v>11</v>
      </c>
      <c r="B19" s="20"/>
      <c r="C19" s="20"/>
      <c r="D19" s="13"/>
      <c r="E19" s="13"/>
      <c r="F19" s="20"/>
      <c r="G19" s="13"/>
      <c r="H19" s="22"/>
      <c r="I19" s="13"/>
      <c r="J19" s="22"/>
      <c r="K19" s="21"/>
      <c r="L19" s="22"/>
      <c r="M19" s="12" t="str">
        <f>IF($E19="男",IF($K19=$T$16,COUNTIF($K$9:$K19,$T$16),IF($K19=$T$17,COUNTIF($K$9:$K19,$T$17),IF($K19=$T$18,COUNTIF($K$9:$K19,$T$18),IF($K19=$T$19,COUNTIF($K$9:$K19,$T$19),IF($K19=$T$20,COUNTIF($K$9:$K19,$T$20),IF($K19=$T$21,COUNTIF($K$9:$K19,$T$21),IF($K19=$T$22,COUNTIF($K$9:$K19,$T$22),IF($K19=$T$23,COUNTIF($K$9:$K19,$T$23),IF($K19=$T$24,COUNTIF($K$9:$K19,$T$24),IF($K19=$T$25,COUNTIF($K$9:$K19,$T$25),IF($K19=$T$26,COUNTIF($K$9:$K19,$T$26),"")))))))))))," ")</f>
        <v xml:space="preserve"> </v>
      </c>
      <c r="N19" s="12" t="str">
        <f>IF($E19="女",IF($K19=$T$16,COUNTIF($K$9:$K19,$T$16),IF($K19=$T$17,COUNTIF($K$9:$K19,$T$17),IF($K19=$T$18,COUNTIF($K$9:$K19,$T$18),IF($K19=$T$19,COUNTIF($K$9:$K19,$T$19),IF($K19=$T$20,COUNTIF($K$9:$K19,$T$20),IF($K19=$T$21,COUNTIF($K$9:$K19,$T$21),IF($K19=$T$22,COUNTIF($K$9:$K19,$T$22),IF($K19=$T$23,COUNTIF($K$9:$K19,$T$23),IF($K19=$T$24,COUNTIF($K$9:$K19,$T$24),IF($K19=$T$25,COUNTIF($K$9:$K19,$T$25),IF($K19=$T$26,COUNTIF($K$9:$K19,$T$26),"")))))))))))," ")</f>
        <v xml:space="preserve"> </v>
      </c>
      <c r="O19" s="12" t="str">
        <f t="shared" si="0"/>
        <v/>
      </c>
      <c r="P19" s="13"/>
      <c r="T19" s="2" t="s">
        <v>31</v>
      </c>
      <c r="W19" s="1" t="s">
        <v>93</v>
      </c>
      <c r="X19" s="1" t="s">
        <v>41</v>
      </c>
      <c r="Y19" s="1" t="s">
        <v>47</v>
      </c>
      <c r="Z19" s="1" t="s">
        <v>48</v>
      </c>
      <c r="AA19" s="1" t="s">
        <v>49</v>
      </c>
      <c r="AB19" s="1" t="s">
        <v>94</v>
      </c>
      <c r="AC19" s="1" t="s">
        <v>42</v>
      </c>
      <c r="AD19" s="1" t="s">
        <v>891</v>
      </c>
      <c r="AE19" s="1" t="s">
        <v>95</v>
      </c>
      <c r="AF19" s="1" t="s">
        <v>96</v>
      </c>
      <c r="AG19" s="1" t="s">
        <v>97</v>
      </c>
    </row>
    <row r="20" spans="1:33" ht="24.95" customHeight="1" x14ac:dyDescent="0.4">
      <c r="A20" s="12">
        <v>12</v>
      </c>
      <c r="B20" s="20"/>
      <c r="C20" s="20"/>
      <c r="D20" s="13"/>
      <c r="E20" s="13"/>
      <c r="F20" s="20"/>
      <c r="G20" s="13"/>
      <c r="H20" s="22"/>
      <c r="I20" s="13"/>
      <c r="J20" s="22"/>
      <c r="K20" s="21"/>
      <c r="L20" s="22"/>
      <c r="M20" s="12" t="str">
        <f>IF($E20="男",IF($K20=$T$16,COUNTIF($K$9:$K20,$T$16),IF($K20=$T$17,COUNTIF($K$9:$K20,$T$17),IF($K20=$T$18,COUNTIF($K$9:$K20,$T$18),IF($K20=$T$19,COUNTIF($K$9:$K20,$T$19),IF($K20=$T$20,COUNTIF($K$9:$K20,$T$20),IF($K20=$T$21,COUNTIF($K$9:$K20,$T$21),IF($K20=$T$22,COUNTIF($K$9:$K20,$T$22),IF($K20=$T$23,COUNTIF($K$9:$K20,$T$23),IF($K20=$T$24,COUNTIF($K$9:$K20,$T$24),IF($K20=$T$25,COUNTIF($K$9:$K20,$T$25),IF($K20=$T$26,COUNTIF($K$9:$K20,$T$26),"")))))))))))," ")</f>
        <v xml:space="preserve"> </v>
      </c>
      <c r="N20" s="12" t="str">
        <f>IF($E20="女",IF($K20=$T$16,COUNTIF($K$9:$K20,$T$16),IF($K20=$T$17,COUNTIF($K$9:$K20,$T$17),IF($K20=$T$18,COUNTIF($K$9:$K20,$T$18),IF($K20=$T$19,COUNTIF($K$9:$K20,$T$19),IF($K20=$T$20,COUNTIF($K$9:$K20,$T$20),IF($K20=$T$21,COUNTIF($K$9:$K20,$T$21),IF($K20=$T$22,COUNTIF($K$9:$K20,$T$22),IF($K20=$T$23,COUNTIF($K$9:$K20,$T$23),IF($K20=$T$24,COUNTIF($K$9:$K20,$T$24),IF($K20=$T$25,COUNTIF($K$9:$K20,$T$25),IF($K20=$T$26,COUNTIF($K$9:$K20,$T$26),"")))))))))))," ")</f>
        <v xml:space="preserve"> </v>
      </c>
      <c r="O20" s="12" t="str">
        <f t="shared" si="0"/>
        <v/>
      </c>
      <c r="P20" s="13"/>
      <c r="T20" s="2" t="s">
        <v>32</v>
      </c>
      <c r="W20" s="1" t="s">
        <v>98</v>
      </c>
      <c r="X20" s="1" t="s">
        <v>41</v>
      </c>
      <c r="Y20" s="1" t="s">
        <v>47</v>
      </c>
      <c r="Z20" s="1" t="s">
        <v>48</v>
      </c>
      <c r="AA20" s="1" t="s">
        <v>49</v>
      </c>
      <c r="AB20" s="1" t="s">
        <v>99</v>
      </c>
      <c r="AC20" s="1" t="s">
        <v>42</v>
      </c>
      <c r="AD20" s="1" t="s">
        <v>892</v>
      </c>
      <c r="AE20" s="1" t="s">
        <v>100</v>
      </c>
      <c r="AF20" s="1" t="s">
        <v>101</v>
      </c>
      <c r="AG20" s="1" t="s">
        <v>102</v>
      </c>
    </row>
    <row r="21" spans="1:33" ht="24.95" customHeight="1" x14ac:dyDescent="0.4">
      <c r="A21" s="12">
        <v>13</v>
      </c>
      <c r="B21" s="20"/>
      <c r="C21" s="20"/>
      <c r="D21" s="13"/>
      <c r="E21" s="13"/>
      <c r="F21" s="20"/>
      <c r="G21" s="13"/>
      <c r="H21" s="22"/>
      <c r="I21" s="13"/>
      <c r="J21" s="22"/>
      <c r="K21" s="21"/>
      <c r="L21" s="22"/>
      <c r="M21" s="12" t="str">
        <f>IF($E21="男",IF($K21=$T$16,COUNTIF($K$9:$K21,$T$16),IF($K21=$T$17,COUNTIF($K$9:$K21,$T$17),IF($K21=$T$18,COUNTIF($K$9:$K21,$T$18),IF($K21=$T$19,COUNTIF($K$9:$K21,$T$19),IF($K21=$T$20,COUNTIF($K$9:$K21,$T$20),IF($K21=$T$21,COUNTIF($K$9:$K21,$T$21),IF($K21=$T$22,COUNTIF($K$9:$K21,$T$22),IF($K21=$T$23,COUNTIF($K$9:$K21,$T$23),IF($K21=$T$24,COUNTIF($K$9:$K21,$T$24),IF($K21=$T$25,COUNTIF($K$9:$K21,$T$25),IF($K21=$T$26,COUNTIF($K$9:$K21,$T$26),"")))))))))))," ")</f>
        <v xml:space="preserve"> </v>
      </c>
      <c r="N21" s="12" t="str">
        <f>IF($E21="女",IF($K21=$T$16,COUNTIF($K$9:$K21,$T$16),IF($K21=$T$17,COUNTIF($K$9:$K21,$T$17),IF($K21=$T$18,COUNTIF($K$9:$K21,$T$18),IF($K21=$T$19,COUNTIF($K$9:$K21,$T$19),IF($K21=$T$20,COUNTIF($K$9:$K21,$T$20),IF($K21=$T$21,COUNTIF($K$9:$K21,$T$21),IF($K21=$T$22,COUNTIF($K$9:$K21,$T$22),IF($K21=$T$23,COUNTIF($K$9:$K21,$T$23),IF($K21=$T$24,COUNTIF($K$9:$K21,$T$24),IF($K21=$T$25,COUNTIF($K$9:$K21,$T$25),IF($K21=$T$26,COUNTIF($K$9:$K21,$T$26),"")))))))))))," ")</f>
        <v xml:space="preserve"> </v>
      </c>
      <c r="O21" s="12" t="str">
        <f t="shared" si="0"/>
        <v/>
      </c>
      <c r="P21" s="13"/>
      <c r="T21" s="2" t="s">
        <v>33</v>
      </c>
      <c r="W21" s="1" t="s">
        <v>103</v>
      </c>
      <c r="X21" s="1" t="s">
        <v>41</v>
      </c>
      <c r="Y21" s="1" t="s">
        <v>47</v>
      </c>
      <c r="Z21" s="1" t="s">
        <v>48</v>
      </c>
      <c r="AA21" s="1" t="s">
        <v>49</v>
      </c>
      <c r="AB21" s="1" t="s">
        <v>104</v>
      </c>
      <c r="AC21" s="1" t="s">
        <v>42</v>
      </c>
      <c r="AD21" s="1" t="s">
        <v>893</v>
      </c>
      <c r="AE21" s="1" t="s">
        <v>105</v>
      </c>
      <c r="AF21" s="1" t="s">
        <v>106</v>
      </c>
      <c r="AG21" s="1" t="s">
        <v>107</v>
      </c>
    </row>
    <row r="22" spans="1:33" ht="24.95" customHeight="1" x14ac:dyDescent="0.4">
      <c r="A22" s="12">
        <v>14</v>
      </c>
      <c r="B22" s="20"/>
      <c r="C22" s="20"/>
      <c r="D22" s="13"/>
      <c r="E22" s="13"/>
      <c r="F22" s="20"/>
      <c r="G22" s="13"/>
      <c r="H22" s="22"/>
      <c r="I22" s="13"/>
      <c r="J22" s="22"/>
      <c r="K22" s="21"/>
      <c r="L22" s="22"/>
      <c r="M22" s="12" t="str">
        <f>IF($E22="男",IF($K22=$T$16,COUNTIF($K$9:$K22,$T$16),IF($K22=$T$17,COUNTIF($K$9:$K22,$T$17),IF($K22=$T$18,COUNTIF($K$9:$K22,$T$18),IF($K22=$T$19,COUNTIF($K$9:$K22,$T$19),IF($K22=$T$20,COUNTIF($K$9:$K22,$T$20),IF($K22=$T$21,COUNTIF($K$9:$K22,$T$21),IF($K22=$T$22,COUNTIF($K$9:$K22,$T$22),IF($K22=$T$23,COUNTIF($K$9:$K22,$T$23),IF($K22=$T$24,COUNTIF($K$9:$K22,$T$24),IF($K22=$T$25,COUNTIF($K$9:$K22,$T$25),IF($K22=$T$26,COUNTIF($K$9:$K22,$T$26),"")))))))))))," ")</f>
        <v xml:space="preserve"> </v>
      </c>
      <c r="N22" s="12" t="str">
        <f>IF($E22="女",IF($K22=$T$16,COUNTIF($K$9:$K22,$T$16),IF($K22=$T$17,COUNTIF($K$9:$K22,$T$17),IF($K22=$T$18,COUNTIF($K$9:$K22,$T$18),IF($K22=$T$19,COUNTIF($K$9:$K22,$T$19),IF($K22=$T$20,COUNTIF($K$9:$K22,$T$20),IF($K22=$T$21,COUNTIF($K$9:$K22,$T$21),IF($K22=$T$22,COUNTIF($K$9:$K22,$T$22),IF($K22=$T$23,COUNTIF($K$9:$K22,$T$23),IF($K22=$T$24,COUNTIF($K$9:$K22,$T$24),IF($K22=$T$25,COUNTIF($K$9:$K22,$T$25),IF($K22=$T$26,COUNTIF($K$9:$K22,$T$26),"")))))))))))," ")</f>
        <v xml:space="preserve"> </v>
      </c>
      <c r="O22" s="12" t="str">
        <f t="shared" si="0"/>
        <v/>
      </c>
      <c r="P22" s="13"/>
      <c r="T22" s="2" t="s">
        <v>34</v>
      </c>
      <c r="W22" s="1" t="s">
        <v>108</v>
      </c>
      <c r="X22" s="1" t="s">
        <v>41</v>
      </c>
      <c r="Y22" s="1" t="s">
        <v>47</v>
      </c>
      <c r="Z22" s="1" t="s">
        <v>48</v>
      </c>
      <c r="AA22" s="1" t="s">
        <v>49</v>
      </c>
      <c r="AB22" s="1" t="s">
        <v>109</v>
      </c>
      <c r="AC22" s="1" t="s">
        <v>42</v>
      </c>
      <c r="AD22" s="1" t="s">
        <v>894</v>
      </c>
      <c r="AE22" s="1" t="s">
        <v>110</v>
      </c>
      <c r="AF22" s="1" t="s">
        <v>111</v>
      </c>
      <c r="AG22" s="1" t="s">
        <v>112</v>
      </c>
    </row>
    <row r="23" spans="1:33" ht="24.95" customHeight="1" x14ac:dyDescent="0.4">
      <c r="A23" s="12">
        <v>15</v>
      </c>
      <c r="B23" s="20"/>
      <c r="C23" s="20"/>
      <c r="D23" s="13"/>
      <c r="E23" s="13"/>
      <c r="F23" s="20"/>
      <c r="G23" s="13"/>
      <c r="H23" s="22"/>
      <c r="I23" s="13"/>
      <c r="J23" s="22"/>
      <c r="K23" s="21"/>
      <c r="L23" s="22"/>
      <c r="M23" s="12" t="str">
        <f>IF($E23="男",IF($K23=$T$16,COUNTIF($K$9:$K23,$T$16),IF($K23=$T$17,COUNTIF($K$9:$K23,$T$17),IF($K23=$T$18,COUNTIF($K$9:$K23,$T$18),IF($K23=$T$19,COUNTIF($K$9:$K23,$T$19),IF($K23=$T$20,COUNTIF($K$9:$K23,$T$20),IF($K23=$T$21,COUNTIF($K$9:$K23,$T$21),IF($K23=$T$22,COUNTIF($K$9:$K23,$T$22),IF($K23=$T$23,COUNTIF($K$9:$K23,$T$23),IF($K23=$T$24,COUNTIF($K$9:$K23,$T$24),IF($K23=$T$25,COUNTIF($K$9:$K23,$T$25),IF($K23=$T$26,COUNTIF($K$9:$K23,$T$26),"")))))))))))," ")</f>
        <v xml:space="preserve"> </v>
      </c>
      <c r="N23" s="12" t="str">
        <f>IF($E23="女",IF($K23=$T$16,COUNTIF($K$9:$K23,$T$16),IF($K23=$T$17,COUNTIF($K$9:$K23,$T$17),IF($K23=$T$18,COUNTIF($K$9:$K23,$T$18),IF($K23=$T$19,COUNTIF($K$9:$K23,$T$19),IF($K23=$T$20,COUNTIF($K$9:$K23,$T$20),IF($K23=$T$21,COUNTIF($K$9:$K23,$T$21),IF($K23=$T$22,COUNTIF($K$9:$K23,$T$22),IF($K23=$T$23,COUNTIF($K$9:$K23,$T$23),IF($K23=$T$24,COUNTIF($K$9:$K23,$T$24),IF($K23=$T$25,COUNTIF($K$9:$K23,$T$25),IF($K23=$T$26,COUNTIF($K$9:$K23,$T$26),"")))))))))))," ")</f>
        <v xml:space="preserve"> </v>
      </c>
      <c r="O23" s="12" t="str">
        <f t="shared" si="0"/>
        <v/>
      </c>
      <c r="P23" s="13"/>
      <c r="T23" s="2" t="s">
        <v>35</v>
      </c>
      <c r="W23" s="1" t="s">
        <v>113</v>
      </c>
      <c r="X23" s="1" t="s">
        <v>41</v>
      </c>
      <c r="Y23" s="1" t="s">
        <v>47</v>
      </c>
      <c r="Z23" s="1" t="s">
        <v>48</v>
      </c>
      <c r="AA23" s="1" t="s">
        <v>49</v>
      </c>
      <c r="AB23" s="1" t="s">
        <v>114</v>
      </c>
      <c r="AC23" s="1" t="s">
        <v>42</v>
      </c>
      <c r="AD23" s="1" t="s">
        <v>895</v>
      </c>
      <c r="AE23" s="1" t="s">
        <v>1036</v>
      </c>
      <c r="AF23" s="1" t="s">
        <v>115</v>
      </c>
      <c r="AG23" s="1" t="s">
        <v>116</v>
      </c>
    </row>
    <row r="24" spans="1:33" ht="24.95" customHeight="1" x14ac:dyDescent="0.4">
      <c r="A24" s="12">
        <v>16</v>
      </c>
      <c r="B24" s="20"/>
      <c r="C24" s="20"/>
      <c r="D24" s="13"/>
      <c r="E24" s="13"/>
      <c r="F24" s="20"/>
      <c r="G24" s="13"/>
      <c r="H24" s="22"/>
      <c r="I24" s="13"/>
      <c r="J24" s="22"/>
      <c r="K24" s="21"/>
      <c r="L24" s="22"/>
      <c r="M24" s="12" t="str">
        <f>IF($E24="男",IF($K24=$T$16,COUNTIF($K$9:$K24,$T$16),IF($K24=$T$17,COUNTIF($K$9:$K24,$T$17),IF($K24=$T$18,COUNTIF($K$9:$K24,$T$18),IF($K24=$T$19,COUNTIF($K$9:$K24,$T$19),IF($K24=$T$20,COUNTIF($K$9:$K24,$T$20),IF($K24=$T$21,COUNTIF($K$9:$K24,$T$21),IF($K24=$T$22,COUNTIF($K$9:$K24,$T$22),IF($K24=$T$23,COUNTIF($K$9:$K24,$T$23),IF($K24=$T$24,COUNTIF($K$9:$K24,$T$24),IF($K24=$T$25,COUNTIF($K$9:$K24,$T$25),IF($K24=$T$26,COUNTIF($K$9:$K24,$T$26),"")))))))))))," ")</f>
        <v xml:space="preserve"> </v>
      </c>
      <c r="N24" s="12" t="str">
        <f>IF($E24="女",IF($K24=$T$16,COUNTIF($K$9:$K24,$T$16),IF($K24=$T$17,COUNTIF($K$9:$K24,$T$17),IF($K24=$T$18,COUNTIF($K$9:$K24,$T$18),IF($K24=$T$19,COUNTIF($K$9:$K24,$T$19),IF($K24=$T$20,COUNTIF($K$9:$K24,$T$20),IF($K24=$T$21,COUNTIF($K$9:$K24,$T$21),IF($K24=$T$22,COUNTIF($K$9:$K24,$T$22),IF($K24=$T$23,COUNTIF($K$9:$K24,$T$23),IF($K24=$T$24,COUNTIF($K$9:$K24,$T$24),IF($K24=$T$25,COUNTIF($K$9:$K24,$T$25),IF($K24=$T$26,COUNTIF($K$9:$K24,$T$26),"")))))))))))," ")</f>
        <v xml:space="preserve"> </v>
      </c>
      <c r="O24" s="12" t="str">
        <f t="shared" si="0"/>
        <v/>
      </c>
      <c r="P24" s="13"/>
      <c r="T24" s="2" t="s">
        <v>36</v>
      </c>
      <c r="W24" s="1" t="s">
        <v>117</v>
      </c>
      <c r="X24" s="1" t="s">
        <v>41</v>
      </c>
      <c r="Y24" s="1" t="s">
        <v>47</v>
      </c>
      <c r="Z24" s="1" t="s">
        <v>48</v>
      </c>
      <c r="AA24" s="1" t="s">
        <v>49</v>
      </c>
      <c r="AB24" s="1" t="s">
        <v>118</v>
      </c>
      <c r="AC24" s="1" t="s">
        <v>42</v>
      </c>
      <c r="AD24" s="1" t="s">
        <v>896</v>
      </c>
      <c r="AE24" s="1" t="s">
        <v>119</v>
      </c>
      <c r="AF24" s="1" t="s">
        <v>120</v>
      </c>
      <c r="AG24" s="1" t="s">
        <v>121</v>
      </c>
    </row>
    <row r="25" spans="1:33" ht="24.95" customHeight="1" x14ac:dyDescent="0.4">
      <c r="A25" s="12">
        <v>17</v>
      </c>
      <c r="B25" s="20"/>
      <c r="C25" s="20"/>
      <c r="D25" s="13"/>
      <c r="E25" s="13"/>
      <c r="F25" s="20"/>
      <c r="G25" s="13"/>
      <c r="H25" s="22"/>
      <c r="I25" s="13"/>
      <c r="J25" s="22"/>
      <c r="K25" s="21"/>
      <c r="L25" s="22"/>
      <c r="M25" s="12" t="str">
        <f>IF($E25="男",IF($K25=$T$16,COUNTIF($K$9:$K25,$T$16),IF($K25=$T$17,COUNTIF($K$9:$K25,$T$17),IF($K25=$T$18,COUNTIF($K$9:$K25,$T$18),IF($K25=$T$19,COUNTIF($K$9:$K25,$T$19),IF($K25=$T$20,COUNTIF($K$9:$K25,$T$20),IF($K25=$T$21,COUNTIF($K$9:$K25,$T$21),IF($K25=$T$22,COUNTIF($K$9:$K25,$T$22),IF($K25=$T$23,COUNTIF($K$9:$K25,$T$23),IF($K25=$T$24,COUNTIF($K$9:$K25,$T$24),IF($K25=$T$25,COUNTIF($K$9:$K25,$T$25),IF($K25=$T$26,COUNTIF($K$9:$K25,$T$26),"")))))))))))," ")</f>
        <v xml:space="preserve"> </v>
      </c>
      <c r="N25" s="12" t="str">
        <f>IF($E25="女",IF($K25=$T$16,COUNTIF($K$9:$K25,$T$16),IF($K25=$T$17,COUNTIF($K$9:$K25,$T$17),IF($K25=$T$18,COUNTIF($K$9:$K25,$T$18),IF($K25=$T$19,COUNTIF($K$9:$K25,$T$19),IF($K25=$T$20,COUNTIF($K$9:$K25,$T$20),IF($K25=$T$21,COUNTIF($K$9:$K25,$T$21),IF($K25=$T$22,COUNTIF($K$9:$K25,$T$22),IF($K25=$T$23,COUNTIF($K$9:$K25,$T$23),IF($K25=$T$24,COUNTIF($K$9:$K25,$T$24),IF($K25=$T$25,COUNTIF($K$9:$K25,$T$25),IF($K25=$T$26,COUNTIF($K$9:$K25,$T$26),"")))))))))))," ")</f>
        <v xml:space="preserve"> </v>
      </c>
      <c r="O25" s="12" t="str">
        <f t="shared" si="0"/>
        <v/>
      </c>
      <c r="P25" s="13"/>
      <c r="T25" s="2" t="s">
        <v>37</v>
      </c>
      <c r="W25" s="1" t="s">
        <v>122</v>
      </c>
      <c r="X25" s="1" t="s">
        <v>41</v>
      </c>
      <c r="Y25" s="1" t="s">
        <v>47</v>
      </c>
      <c r="Z25" s="1" t="s">
        <v>48</v>
      </c>
      <c r="AA25" s="1" t="s">
        <v>49</v>
      </c>
      <c r="AB25" s="1" t="s">
        <v>123</v>
      </c>
      <c r="AC25" s="1" t="s">
        <v>42</v>
      </c>
      <c r="AD25" s="1" t="s">
        <v>897</v>
      </c>
      <c r="AE25" s="1" t="s">
        <v>1037</v>
      </c>
      <c r="AF25" s="1" t="s">
        <v>124</v>
      </c>
      <c r="AG25" s="1" t="s">
        <v>125</v>
      </c>
    </row>
    <row r="26" spans="1:33" ht="24.95" customHeight="1" x14ac:dyDescent="0.4">
      <c r="A26" s="12">
        <v>18</v>
      </c>
      <c r="B26" s="20"/>
      <c r="C26" s="20"/>
      <c r="D26" s="13"/>
      <c r="E26" s="13"/>
      <c r="F26" s="20"/>
      <c r="G26" s="13"/>
      <c r="H26" s="22"/>
      <c r="I26" s="13"/>
      <c r="J26" s="22"/>
      <c r="K26" s="21"/>
      <c r="L26" s="22"/>
      <c r="M26" s="12" t="str">
        <f>IF($E26="男",IF($K26=$T$16,COUNTIF($K$9:$K26,$T$16),IF($K26=$T$17,COUNTIF($K$9:$K26,$T$17),IF($K26=$T$18,COUNTIF($K$9:$K26,$T$18),IF($K26=$T$19,COUNTIF($K$9:$K26,$T$19),IF($K26=$T$20,COUNTIF($K$9:$K26,$T$20),IF($K26=$T$21,COUNTIF($K$9:$K26,$T$21),IF($K26=$T$22,COUNTIF($K$9:$K26,$T$22),IF($K26=$T$23,COUNTIF($K$9:$K26,$T$23),IF($K26=$T$24,COUNTIF($K$9:$K26,$T$24),IF($K26=$T$25,COUNTIF($K$9:$K26,$T$25),IF($K26=$T$26,COUNTIF($K$9:$K26,$T$26),"")))))))))))," ")</f>
        <v xml:space="preserve"> </v>
      </c>
      <c r="N26" s="12" t="str">
        <f>IF($E26="女",IF($K26=$T$16,COUNTIF($K$9:$K26,$T$16),IF($K26=$T$17,COUNTIF($K$9:$K26,$T$17),IF($K26=$T$18,COUNTIF($K$9:$K26,$T$18),IF($K26=$T$19,COUNTIF($K$9:$K26,$T$19),IF($K26=$T$20,COUNTIF($K$9:$K26,$T$20),IF($K26=$T$21,COUNTIF($K$9:$K26,$T$21),IF($K26=$T$22,COUNTIF($K$9:$K26,$T$22),IF($K26=$T$23,COUNTIF($K$9:$K26,$T$23),IF($K26=$T$24,COUNTIF($K$9:$K26,$T$24),IF($K26=$T$25,COUNTIF($K$9:$K26,$T$25),IF($K26=$T$26,COUNTIF($K$9:$K26,$T$26),"")))))))))))," ")</f>
        <v xml:space="preserve"> </v>
      </c>
      <c r="O26" s="12" t="str">
        <f t="shared" si="0"/>
        <v/>
      </c>
      <c r="P26" s="13"/>
      <c r="T26" s="2" t="s">
        <v>38</v>
      </c>
      <c r="W26" s="1" t="s">
        <v>126</v>
      </c>
      <c r="X26" s="1" t="s">
        <v>41</v>
      </c>
      <c r="Y26" s="1" t="s">
        <v>47</v>
      </c>
      <c r="Z26" s="1" t="s">
        <v>48</v>
      </c>
      <c r="AA26" s="1" t="s">
        <v>49</v>
      </c>
      <c r="AB26" s="1" t="s">
        <v>127</v>
      </c>
      <c r="AC26" s="1" t="s">
        <v>42</v>
      </c>
      <c r="AD26" s="1" t="s">
        <v>898</v>
      </c>
      <c r="AE26" s="1" t="s">
        <v>128</v>
      </c>
      <c r="AF26" s="1" t="s">
        <v>129</v>
      </c>
      <c r="AG26" s="1" t="s">
        <v>130</v>
      </c>
    </row>
    <row r="27" spans="1:33" ht="24.95" customHeight="1" x14ac:dyDescent="0.4">
      <c r="A27" s="12">
        <v>19</v>
      </c>
      <c r="B27" s="20"/>
      <c r="C27" s="20"/>
      <c r="D27" s="13"/>
      <c r="E27" s="13"/>
      <c r="F27" s="20"/>
      <c r="G27" s="13"/>
      <c r="H27" s="22"/>
      <c r="I27" s="13"/>
      <c r="J27" s="22"/>
      <c r="K27" s="21"/>
      <c r="L27" s="22"/>
      <c r="M27" s="12" t="str">
        <f>IF($E27="男",IF($K27=$T$16,COUNTIF($K$9:$K27,$T$16),IF($K27=$T$17,COUNTIF($K$9:$K27,$T$17),IF($K27=$T$18,COUNTIF($K$9:$K27,$T$18),IF($K27=$T$19,COUNTIF($K$9:$K27,$T$19),IF($K27=$T$20,COUNTIF($K$9:$K27,$T$20),IF($K27=$T$21,COUNTIF($K$9:$K27,$T$21),IF($K27=$T$22,COUNTIF($K$9:$K27,$T$22),IF($K27=$T$23,COUNTIF($K$9:$K27,$T$23),IF($K27=$T$24,COUNTIF($K$9:$K27,$T$24),IF($K27=$T$25,COUNTIF($K$9:$K27,$T$25),IF($K27=$T$26,COUNTIF($K$9:$K27,$T$26),"")))))))))))," ")</f>
        <v xml:space="preserve"> </v>
      </c>
      <c r="N27" s="12" t="str">
        <f>IF($E27="女",IF($K27=$T$16,COUNTIF($K$9:$K27,$T$16),IF($K27=$T$17,COUNTIF($K$9:$K27,$T$17),IF($K27=$T$18,COUNTIF($K$9:$K27,$T$18),IF($K27=$T$19,COUNTIF($K$9:$K27,$T$19),IF($K27=$T$20,COUNTIF($K$9:$K27,$T$20),IF($K27=$T$21,COUNTIF($K$9:$K27,$T$21),IF($K27=$T$22,COUNTIF($K$9:$K27,$T$22),IF($K27=$T$23,COUNTIF($K$9:$K27,$T$23),IF($K27=$T$24,COUNTIF($K$9:$K27,$T$24),IF($K27=$T$25,COUNTIF($K$9:$K27,$T$25),IF($K27=$T$26,COUNTIF($K$9:$K27,$T$26),"")))))))))))," ")</f>
        <v xml:space="preserve"> </v>
      </c>
      <c r="O27" s="12" t="str">
        <f t="shared" si="0"/>
        <v/>
      </c>
      <c r="P27" s="13"/>
      <c r="W27" s="1" t="s">
        <v>131</v>
      </c>
      <c r="X27" s="1" t="s">
        <v>41</v>
      </c>
      <c r="Y27" s="1" t="s">
        <v>47</v>
      </c>
      <c r="Z27" s="1" t="s">
        <v>48</v>
      </c>
      <c r="AA27" s="1" t="s">
        <v>49</v>
      </c>
      <c r="AB27" s="1" t="s">
        <v>132</v>
      </c>
      <c r="AC27" s="1" t="s">
        <v>42</v>
      </c>
      <c r="AD27" s="1" t="s">
        <v>899</v>
      </c>
      <c r="AE27" s="1" t="s">
        <v>133</v>
      </c>
      <c r="AF27" s="1" t="s">
        <v>134</v>
      </c>
      <c r="AG27" s="1" t="s">
        <v>135</v>
      </c>
    </row>
    <row r="28" spans="1:33" ht="24.95" customHeight="1" x14ac:dyDescent="0.4">
      <c r="A28" s="12">
        <v>20</v>
      </c>
      <c r="B28" s="20"/>
      <c r="C28" s="20"/>
      <c r="D28" s="13"/>
      <c r="E28" s="13"/>
      <c r="F28" s="20"/>
      <c r="G28" s="13"/>
      <c r="H28" s="22"/>
      <c r="I28" s="13"/>
      <c r="J28" s="22"/>
      <c r="K28" s="21"/>
      <c r="L28" s="22"/>
      <c r="M28" s="12" t="str">
        <f>IF($E28="男",IF($K28=$T$16,COUNTIF($K$9:$K28,$T$16),IF($K28=$T$17,COUNTIF($K$9:$K28,$T$17),IF($K28=$T$18,COUNTIF($K$9:$K28,$T$18),IF($K28=$T$19,COUNTIF($K$9:$K28,$T$19),IF($K28=$T$20,COUNTIF($K$9:$K28,$T$20),IF($K28=$T$21,COUNTIF($K$9:$K28,$T$21),IF($K28=$T$22,COUNTIF($K$9:$K28,$T$22),IF($K28=$T$23,COUNTIF($K$9:$K28,$T$23),IF($K28=$T$24,COUNTIF($K$9:$K28,$T$24),IF($K28=$T$25,COUNTIF($K$9:$K28,$T$25),IF($K28=$T$26,COUNTIF($K$9:$K28,$T$26),"")))))))))))," ")</f>
        <v xml:space="preserve"> </v>
      </c>
      <c r="N28" s="12" t="str">
        <f>IF($E28="女",IF($K28=$T$16,COUNTIF($K$9:$K28,$T$16),IF($K28=$T$17,COUNTIF($K$9:$K28,$T$17),IF($K28=$T$18,COUNTIF($K$9:$K28,$T$18),IF($K28=$T$19,COUNTIF($K$9:$K28,$T$19),IF($K28=$T$20,COUNTIF($K$9:$K28,$T$20),IF($K28=$T$21,COUNTIF($K$9:$K28,$T$21),IF($K28=$T$22,COUNTIF($K$9:$K28,$T$22),IF($K28=$T$23,COUNTIF($K$9:$K28,$T$23),IF($K28=$T$24,COUNTIF($K$9:$K28,$T$24),IF($K28=$T$25,COUNTIF($K$9:$K28,$T$25),IF($K28=$T$26,COUNTIF($K$9:$K28,$T$26),"")))))))))))," ")</f>
        <v xml:space="preserve"> </v>
      </c>
      <c r="O28" s="12" t="str">
        <f t="shared" si="0"/>
        <v/>
      </c>
      <c r="P28" s="13"/>
      <c r="T28" s="2" t="s">
        <v>2</v>
      </c>
      <c r="W28" s="1" t="s">
        <v>136</v>
      </c>
      <c r="X28" s="1" t="s">
        <v>41</v>
      </c>
      <c r="Y28" s="1" t="s">
        <v>47</v>
      </c>
      <c r="Z28" s="1" t="s">
        <v>48</v>
      </c>
      <c r="AA28" s="1" t="s">
        <v>49</v>
      </c>
      <c r="AB28" s="1" t="s">
        <v>137</v>
      </c>
      <c r="AC28" s="1" t="s">
        <v>42</v>
      </c>
      <c r="AD28" s="1" t="s">
        <v>900</v>
      </c>
      <c r="AE28" s="1" t="s">
        <v>138</v>
      </c>
      <c r="AF28" s="1" t="s">
        <v>139</v>
      </c>
      <c r="AG28" s="1" t="s">
        <v>140</v>
      </c>
    </row>
    <row r="29" spans="1:33" ht="24.95" customHeight="1" x14ac:dyDescent="0.4">
      <c r="T29" s="2">
        <v>5</v>
      </c>
      <c r="W29" s="1" t="s">
        <v>141</v>
      </c>
      <c r="X29" s="1" t="s">
        <v>41</v>
      </c>
      <c r="Y29" s="1" t="s">
        <v>47</v>
      </c>
      <c r="Z29" s="1" t="s">
        <v>48</v>
      </c>
      <c r="AA29" s="1" t="s">
        <v>49</v>
      </c>
      <c r="AB29" s="1" t="s">
        <v>142</v>
      </c>
      <c r="AC29" s="1" t="s">
        <v>42</v>
      </c>
      <c r="AD29" s="1" t="s">
        <v>901</v>
      </c>
      <c r="AE29" s="1" t="s">
        <v>143</v>
      </c>
      <c r="AF29" s="1" t="s">
        <v>144</v>
      </c>
      <c r="AG29" s="1" t="s">
        <v>145</v>
      </c>
    </row>
    <row r="30" spans="1:33" ht="24.95" customHeight="1" x14ac:dyDescent="0.4">
      <c r="B30" s="12" t="s">
        <v>1060</v>
      </c>
      <c r="C30" s="36" t="s">
        <v>1054</v>
      </c>
      <c r="D30" s="36"/>
      <c r="E30" s="36" t="s">
        <v>1055</v>
      </c>
      <c r="F30" s="36"/>
      <c r="G30" s="36"/>
      <c r="H30" s="36" t="s">
        <v>1056</v>
      </c>
      <c r="I30" s="36"/>
      <c r="K30" s="46"/>
      <c r="L30" s="46"/>
      <c r="M30" s="46"/>
      <c r="N30" s="46"/>
      <c r="O30" s="46"/>
      <c r="P30" s="46"/>
      <c r="T30" s="2">
        <v>6</v>
      </c>
      <c r="W30" s="1" t="s">
        <v>146</v>
      </c>
      <c r="X30" s="1" t="s">
        <v>41</v>
      </c>
      <c r="Y30" s="1" t="s">
        <v>47</v>
      </c>
      <c r="Z30" s="1" t="s">
        <v>48</v>
      </c>
      <c r="AA30" s="1" t="s">
        <v>49</v>
      </c>
      <c r="AB30" s="1" t="s">
        <v>147</v>
      </c>
      <c r="AC30" s="1" t="s">
        <v>42</v>
      </c>
      <c r="AD30" s="1" t="s">
        <v>902</v>
      </c>
      <c r="AE30" s="1" t="s">
        <v>148</v>
      </c>
      <c r="AF30" s="1" t="s">
        <v>149</v>
      </c>
      <c r="AG30" s="1" t="s">
        <v>150</v>
      </c>
    </row>
    <row r="31" spans="1:33" ht="24.95" customHeight="1" x14ac:dyDescent="0.4">
      <c r="B31" s="12" t="s">
        <v>1058</v>
      </c>
      <c r="C31" s="37"/>
      <c r="D31" s="37"/>
      <c r="E31" s="37"/>
      <c r="F31" s="37"/>
      <c r="G31" s="37"/>
      <c r="H31" s="4">
        <f>C31+E31</f>
        <v>0</v>
      </c>
      <c r="I31" s="5" t="s">
        <v>1057</v>
      </c>
      <c r="K31" s="46"/>
      <c r="L31" s="46"/>
      <c r="M31" s="46"/>
      <c r="N31" s="46"/>
      <c r="O31" s="46"/>
      <c r="P31" s="46"/>
      <c r="W31" s="1" t="s">
        <v>151</v>
      </c>
      <c r="X31" s="1" t="s">
        <v>41</v>
      </c>
      <c r="Y31" s="1" t="s">
        <v>47</v>
      </c>
      <c r="Z31" s="1" t="s">
        <v>48</v>
      </c>
      <c r="AA31" s="1" t="s">
        <v>49</v>
      </c>
      <c r="AB31" s="1" t="s">
        <v>152</v>
      </c>
      <c r="AC31" s="1" t="s">
        <v>42</v>
      </c>
      <c r="AD31" s="1" t="s">
        <v>903</v>
      </c>
      <c r="AE31" s="1" t="s">
        <v>153</v>
      </c>
      <c r="AF31" s="1" t="s">
        <v>154</v>
      </c>
      <c r="AG31" s="1" t="s">
        <v>155</v>
      </c>
    </row>
    <row r="32" spans="1:33" ht="24.95" customHeight="1" x14ac:dyDescent="0.4">
      <c r="B32" s="12" t="s">
        <v>1061</v>
      </c>
      <c r="C32" s="44"/>
      <c r="D32" s="45"/>
      <c r="E32" s="45"/>
      <c r="F32" s="45"/>
      <c r="G32" s="45"/>
      <c r="H32" s="45"/>
      <c r="I32" s="5" t="s">
        <v>1059</v>
      </c>
      <c r="K32" s="46"/>
      <c r="L32" s="46"/>
      <c r="M32" s="46"/>
      <c r="N32" s="46"/>
      <c r="O32" s="46"/>
      <c r="P32" s="46"/>
      <c r="T32" s="2" t="s">
        <v>3</v>
      </c>
      <c r="W32" s="1" t="s">
        <v>156</v>
      </c>
      <c r="X32" s="1" t="s">
        <v>41</v>
      </c>
      <c r="Y32" s="1" t="s">
        <v>47</v>
      </c>
      <c r="Z32" s="1" t="s">
        <v>48</v>
      </c>
      <c r="AA32" s="1" t="s">
        <v>49</v>
      </c>
      <c r="AB32" s="1" t="s">
        <v>157</v>
      </c>
      <c r="AC32" s="1" t="s">
        <v>42</v>
      </c>
      <c r="AD32" s="1" t="s">
        <v>904</v>
      </c>
      <c r="AE32" s="1" t="s">
        <v>158</v>
      </c>
      <c r="AF32" s="1" t="s">
        <v>159</v>
      </c>
      <c r="AG32" s="1" t="s">
        <v>160</v>
      </c>
    </row>
    <row r="33" spans="1:33" ht="24.95" customHeight="1" x14ac:dyDescent="0.4">
      <c r="K33" s="46"/>
      <c r="L33" s="46"/>
      <c r="M33" s="46"/>
      <c r="N33" s="46"/>
      <c r="O33" s="46"/>
      <c r="P33" s="46"/>
      <c r="T33" s="2" t="s">
        <v>39</v>
      </c>
      <c r="W33" s="1" t="s">
        <v>161</v>
      </c>
      <c r="X33" s="1" t="s">
        <v>41</v>
      </c>
      <c r="Y33" s="1" t="s">
        <v>47</v>
      </c>
      <c r="Z33" s="1" t="s">
        <v>48</v>
      </c>
      <c r="AA33" s="1" t="s">
        <v>49</v>
      </c>
      <c r="AB33" s="1" t="s">
        <v>162</v>
      </c>
      <c r="AC33" s="1" t="s">
        <v>42</v>
      </c>
      <c r="AD33" s="1" t="s">
        <v>905</v>
      </c>
      <c r="AE33" s="1" t="s">
        <v>163</v>
      </c>
      <c r="AF33" s="1" t="s">
        <v>164</v>
      </c>
      <c r="AG33" s="1" t="s">
        <v>165</v>
      </c>
    </row>
    <row r="34" spans="1:33" ht="24.95" customHeight="1" x14ac:dyDescent="0.4">
      <c r="A34" s="3"/>
      <c r="B34" s="9" t="s">
        <v>1058</v>
      </c>
      <c r="C34" s="9">
        <v>800</v>
      </c>
      <c r="D34" s="9" t="s">
        <v>1062</v>
      </c>
      <c r="E34" s="9" t="s">
        <v>1063</v>
      </c>
      <c r="F34" s="9">
        <f>H31</f>
        <v>0</v>
      </c>
      <c r="G34" s="9" t="s">
        <v>1064</v>
      </c>
      <c r="H34" s="9" t="s">
        <v>1065</v>
      </c>
      <c r="I34" s="3">
        <f>C34*F34</f>
        <v>0</v>
      </c>
      <c r="K34" s="46"/>
      <c r="L34" s="46"/>
      <c r="M34" s="46"/>
      <c r="N34" s="46"/>
      <c r="O34" s="46"/>
      <c r="P34" s="46"/>
      <c r="T34" s="2" t="s">
        <v>40</v>
      </c>
      <c r="W34" s="1" t="s">
        <v>166</v>
      </c>
      <c r="X34" s="1" t="s">
        <v>41</v>
      </c>
      <c r="Y34" s="1" t="s">
        <v>47</v>
      </c>
      <c r="Z34" s="1" t="s">
        <v>48</v>
      </c>
      <c r="AA34" s="1" t="s">
        <v>49</v>
      </c>
      <c r="AB34" s="1" t="s">
        <v>167</v>
      </c>
      <c r="AC34" s="1" t="s">
        <v>42</v>
      </c>
      <c r="AD34" s="1" t="s">
        <v>906</v>
      </c>
      <c r="AE34" s="1" t="s">
        <v>168</v>
      </c>
      <c r="AF34" s="1" t="s">
        <v>169</v>
      </c>
      <c r="AG34" s="1" t="s">
        <v>170</v>
      </c>
    </row>
    <row r="35" spans="1:33" ht="24.95" customHeight="1" x14ac:dyDescent="0.4">
      <c r="A35" s="3"/>
      <c r="B35" s="14" t="s">
        <v>1061</v>
      </c>
      <c r="C35" s="14">
        <v>2000</v>
      </c>
      <c r="D35" s="14" t="s">
        <v>1062</v>
      </c>
      <c r="E35" s="14" t="s">
        <v>1063</v>
      </c>
      <c r="F35" s="14">
        <f>C32</f>
        <v>0</v>
      </c>
      <c r="G35" s="14" t="s">
        <v>1059</v>
      </c>
      <c r="H35" s="14" t="s">
        <v>1065</v>
      </c>
      <c r="I35" s="15">
        <f>C35*F35</f>
        <v>0</v>
      </c>
      <c r="W35" s="1" t="s">
        <v>171</v>
      </c>
      <c r="X35" s="1" t="s">
        <v>41</v>
      </c>
      <c r="Y35" s="1" t="s">
        <v>47</v>
      </c>
      <c r="Z35" s="1" t="s">
        <v>48</v>
      </c>
      <c r="AA35" s="1" t="s">
        <v>49</v>
      </c>
      <c r="AB35" s="1" t="s">
        <v>172</v>
      </c>
      <c r="AC35" s="1" t="s">
        <v>42</v>
      </c>
      <c r="AD35" s="1" t="s">
        <v>907</v>
      </c>
      <c r="AE35" s="1" t="s">
        <v>173</v>
      </c>
      <c r="AF35" s="1" t="s">
        <v>174</v>
      </c>
      <c r="AG35" s="1" t="s">
        <v>175</v>
      </c>
    </row>
    <row r="36" spans="1:33" ht="24.95" customHeight="1" x14ac:dyDescent="0.4">
      <c r="A36" s="3"/>
      <c r="B36" s="23" t="s">
        <v>1066</v>
      </c>
      <c r="C36" s="23"/>
      <c r="D36" s="23"/>
      <c r="E36" s="23"/>
      <c r="F36" s="23"/>
      <c r="G36" s="23"/>
      <c r="H36" s="23"/>
      <c r="I36" s="3">
        <f>I34+I35</f>
        <v>0</v>
      </c>
      <c r="W36" s="1" t="s">
        <v>176</v>
      </c>
      <c r="X36" s="1" t="s">
        <v>41</v>
      </c>
      <c r="Y36" s="1" t="s">
        <v>47</v>
      </c>
      <c r="Z36" s="1" t="s">
        <v>48</v>
      </c>
      <c r="AA36" s="1" t="s">
        <v>49</v>
      </c>
      <c r="AB36" s="1" t="s">
        <v>177</v>
      </c>
      <c r="AC36" s="1" t="s">
        <v>42</v>
      </c>
      <c r="AD36" s="1" t="s">
        <v>908</v>
      </c>
      <c r="AE36" s="1" t="s">
        <v>178</v>
      </c>
      <c r="AF36" s="1" t="s">
        <v>179</v>
      </c>
      <c r="AG36" s="1" t="s">
        <v>180</v>
      </c>
    </row>
    <row r="37" spans="1:33" ht="24.9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W37" s="1" t="s">
        <v>181</v>
      </c>
      <c r="X37" s="1" t="s">
        <v>41</v>
      </c>
      <c r="Y37" s="1" t="s">
        <v>47</v>
      </c>
      <c r="Z37" s="1" t="s">
        <v>48</v>
      </c>
      <c r="AA37" s="1" t="s">
        <v>49</v>
      </c>
      <c r="AB37" s="1" t="s">
        <v>182</v>
      </c>
      <c r="AC37" s="1" t="s">
        <v>42</v>
      </c>
      <c r="AD37" s="1" t="s">
        <v>909</v>
      </c>
      <c r="AE37" s="1" t="s">
        <v>183</v>
      </c>
      <c r="AF37" s="1" t="s">
        <v>184</v>
      </c>
      <c r="AG37" s="1" t="s">
        <v>185</v>
      </c>
    </row>
    <row r="38" spans="1:33" ht="24.95" customHeight="1" x14ac:dyDescent="0.4">
      <c r="A38" s="24" t="s">
        <v>1073</v>
      </c>
      <c r="B38" s="24"/>
      <c r="C38" s="9" t="s">
        <v>1074</v>
      </c>
      <c r="D38" s="9">
        <v>7</v>
      </c>
      <c r="E38" s="9" t="s">
        <v>1067</v>
      </c>
      <c r="F38" s="16"/>
      <c r="G38" s="9" t="s">
        <v>1068</v>
      </c>
      <c r="H38" s="16"/>
      <c r="I38" s="9" t="s">
        <v>1069</v>
      </c>
      <c r="J38" s="3"/>
      <c r="K38" s="3"/>
      <c r="W38" s="1" t="s">
        <v>186</v>
      </c>
      <c r="X38" s="1" t="s">
        <v>41</v>
      </c>
      <c r="Y38" s="1" t="s">
        <v>47</v>
      </c>
      <c r="Z38" s="1" t="s">
        <v>48</v>
      </c>
      <c r="AA38" s="1" t="s">
        <v>49</v>
      </c>
      <c r="AB38" s="1" t="s">
        <v>187</v>
      </c>
      <c r="AC38" s="1" t="s">
        <v>42</v>
      </c>
      <c r="AD38" s="1" t="s">
        <v>910</v>
      </c>
      <c r="AE38" s="1" t="s">
        <v>188</v>
      </c>
      <c r="AF38" s="1" t="s">
        <v>189</v>
      </c>
      <c r="AG38" s="1" t="s">
        <v>190</v>
      </c>
    </row>
    <row r="39" spans="1:33" ht="24.95" customHeight="1" x14ac:dyDescent="0.4">
      <c r="A39" s="3"/>
      <c r="B39" s="3" t="s">
        <v>1070</v>
      </c>
      <c r="C39" s="3"/>
      <c r="D39" s="3"/>
      <c r="E39" s="3"/>
      <c r="F39" s="3"/>
      <c r="G39" s="3"/>
      <c r="H39" s="3"/>
      <c r="I39" s="3"/>
      <c r="J39" s="3"/>
      <c r="K39" s="3"/>
      <c r="W39" s="1" t="s">
        <v>191</v>
      </c>
      <c r="X39" s="1" t="s">
        <v>41</v>
      </c>
      <c r="Y39" s="1" t="s">
        <v>47</v>
      </c>
      <c r="Z39" s="1" t="s">
        <v>48</v>
      </c>
      <c r="AA39" s="1" t="s">
        <v>49</v>
      </c>
      <c r="AB39" s="1" t="s">
        <v>192</v>
      </c>
      <c r="AC39" s="1" t="s">
        <v>42</v>
      </c>
      <c r="AD39" s="1" t="s">
        <v>911</v>
      </c>
      <c r="AE39" s="1" t="s">
        <v>193</v>
      </c>
      <c r="AF39" s="1" t="s">
        <v>194</v>
      </c>
      <c r="AG39" s="1" t="s">
        <v>195</v>
      </c>
    </row>
    <row r="40" spans="1:33" ht="24.95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W40" s="1" t="s">
        <v>196</v>
      </c>
      <c r="X40" s="1" t="s">
        <v>41</v>
      </c>
      <c r="Y40" s="1" t="s">
        <v>47</v>
      </c>
      <c r="Z40" s="1" t="s">
        <v>48</v>
      </c>
      <c r="AA40" s="1" t="s">
        <v>49</v>
      </c>
      <c r="AB40" s="1" t="s">
        <v>197</v>
      </c>
      <c r="AC40" s="1" t="s">
        <v>42</v>
      </c>
      <c r="AD40" s="1" t="s">
        <v>912</v>
      </c>
      <c r="AE40" s="1" t="s">
        <v>198</v>
      </c>
      <c r="AG40" s="1" t="s">
        <v>199</v>
      </c>
    </row>
    <row r="41" spans="1:33" ht="24.95" customHeight="1" x14ac:dyDescent="0.4">
      <c r="A41" s="3"/>
      <c r="B41" s="14" t="s">
        <v>1076</v>
      </c>
      <c r="C41" s="29"/>
      <c r="D41" s="29"/>
      <c r="E41" s="14" t="s">
        <v>1071</v>
      </c>
      <c r="H41" s="25" t="s">
        <v>1072</v>
      </c>
      <c r="I41" s="26"/>
      <c r="J41" s="27"/>
      <c r="K41" s="27"/>
      <c r="L41" s="27"/>
      <c r="M41" s="27"/>
      <c r="N41" s="27"/>
      <c r="O41" s="28"/>
      <c r="W41" s="1" t="s">
        <v>200</v>
      </c>
      <c r="X41" s="1" t="s">
        <v>41</v>
      </c>
      <c r="Y41" s="1" t="s">
        <v>47</v>
      </c>
      <c r="Z41" s="1" t="s">
        <v>48</v>
      </c>
      <c r="AA41" s="1" t="s">
        <v>49</v>
      </c>
      <c r="AB41" s="1" t="s">
        <v>201</v>
      </c>
      <c r="AC41" s="1" t="s">
        <v>42</v>
      </c>
      <c r="AD41" s="1" t="s">
        <v>913</v>
      </c>
      <c r="AE41" s="1" t="s">
        <v>202</v>
      </c>
      <c r="AF41" s="1" t="s">
        <v>203</v>
      </c>
      <c r="AG41" s="1" t="s">
        <v>204</v>
      </c>
    </row>
    <row r="42" spans="1:33" ht="24.95" customHeight="1" x14ac:dyDescent="0.4">
      <c r="A42" s="3"/>
      <c r="B42" s="3"/>
      <c r="C42" s="3"/>
      <c r="D42" s="3"/>
      <c r="E42" s="3"/>
      <c r="W42" s="1" t="s">
        <v>205</v>
      </c>
      <c r="X42" s="1" t="s">
        <v>41</v>
      </c>
      <c r="Y42" s="1" t="s">
        <v>47</v>
      </c>
      <c r="Z42" s="1" t="s">
        <v>48</v>
      </c>
      <c r="AA42" s="1" t="s">
        <v>49</v>
      </c>
      <c r="AB42" s="1" t="s">
        <v>206</v>
      </c>
      <c r="AC42" s="1" t="s">
        <v>42</v>
      </c>
      <c r="AD42" s="1" t="s">
        <v>914</v>
      </c>
      <c r="AE42" s="1" t="s">
        <v>207</v>
      </c>
      <c r="AF42" s="1" t="s">
        <v>208</v>
      </c>
      <c r="AG42" s="1" t="s">
        <v>209</v>
      </c>
    </row>
    <row r="43" spans="1:33" ht="24.95" customHeight="1" x14ac:dyDescent="0.4">
      <c r="W43" s="1" t="s">
        <v>210</v>
      </c>
      <c r="X43" s="1" t="s">
        <v>41</v>
      </c>
      <c r="Y43" s="1" t="s">
        <v>47</v>
      </c>
      <c r="Z43" s="1" t="s">
        <v>48</v>
      </c>
      <c r="AA43" s="1" t="s">
        <v>49</v>
      </c>
      <c r="AB43" s="1" t="s">
        <v>211</v>
      </c>
      <c r="AC43" s="1" t="s">
        <v>42</v>
      </c>
      <c r="AD43" s="1" t="s">
        <v>915</v>
      </c>
      <c r="AE43" s="1" t="s">
        <v>212</v>
      </c>
      <c r="AF43" s="1" t="s">
        <v>213</v>
      </c>
      <c r="AG43" s="1" t="s">
        <v>214</v>
      </c>
    </row>
    <row r="44" spans="1:33" ht="24.95" customHeight="1" x14ac:dyDescent="0.4">
      <c r="W44" s="1" t="s">
        <v>215</v>
      </c>
      <c r="X44" s="1" t="s">
        <v>41</v>
      </c>
      <c r="Y44" s="1" t="s">
        <v>47</v>
      </c>
      <c r="Z44" s="1" t="s">
        <v>48</v>
      </c>
      <c r="AA44" s="1" t="s">
        <v>49</v>
      </c>
      <c r="AB44" s="1" t="s">
        <v>216</v>
      </c>
      <c r="AC44" s="1" t="s">
        <v>42</v>
      </c>
      <c r="AD44" s="1" t="s">
        <v>890</v>
      </c>
      <c r="AE44" s="1" t="s">
        <v>217</v>
      </c>
      <c r="AF44" s="1" t="s">
        <v>218</v>
      </c>
      <c r="AG44" s="1" t="s">
        <v>219</v>
      </c>
    </row>
    <row r="45" spans="1:33" ht="24.95" customHeight="1" x14ac:dyDescent="0.4">
      <c r="W45" s="1" t="s">
        <v>220</v>
      </c>
      <c r="X45" s="1" t="s">
        <v>41</v>
      </c>
      <c r="Y45" s="1" t="s">
        <v>47</v>
      </c>
      <c r="Z45" s="1" t="s">
        <v>48</v>
      </c>
      <c r="AA45" s="1" t="s">
        <v>49</v>
      </c>
      <c r="AB45" s="1" t="s">
        <v>221</v>
      </c>
      <c r="AC45" s="1" t="s">
        <v>42</v>
      </c>
      <c r="AD45" s="1" t="s">
        <v>916</v>
      </c>
      <c r="AE45" s="1" t="s">
        <v>222</v>
      </c>
      <c r="AF45" s="1" t="s">
        <v>223</v>
      </c>
      <c r="AG45" s="1" t="s">
        <v>224</v>
      </c>
    </row>
    <row r="46" spans="1:33" ht="24.95" customHeight="1" x14ac:dyDescent="0.4">
      <c r="W46" s="1" t="s">
        <v>225</v>
      </c>
      <c r="X46" s="1" t="s">
        <v>41</v>
      </c>
      <c r="Y46" s="1" t="s">
        <v>47</v>
      </c>
      <c r="Z46" s="1" t="s">
        <v>48</v>
      </c>
      <c r="AA46" s="1" t="s">
        <v>49</v>
      </c>
      <c r="AB46" s="1" t="s">
        <v>226</v>
      </c>
      <c r="AC46" s="1" t="s">
        <v>42</v>
      </c>
      <c r="AD46" s="1" t="s">
        <v>917</v>
      </c>
      <c r="AE46" s="1" t="s">
        <v>227</v>
      </c>
      <c r="AF46" s="1" t="s">
        <v>228</v>
      </c>
      <c r="AG46" s="1" t="s">
        <v>229</v>
      </c>
    </row>
    <row r="47" spans="1:33" ht="24.95" customHeight="1" x14ac:dyDescent="0.4">
      <c r="W47" s="1" t="s">
        <v>230</v>
      </c>
      <c r="X47" s="1" t="s">
        <v>41</v>
      </c>
      <c r="Y47" s="1" t="s">
        <v>47</v>
      </c>
      <c r="Z47" s="1" t="s">
        <v>48</v>
      </c>
      <c r="AA47" s="1" t="s">
        <v>49</v>
      </c>
      <c r="AB47" s="1" t="s">
        <v>231</v>
      </c>
      <c r="AC47" s="1" t="s">
        <v>42</v>
      </c>
      <c r="AD47" s="1" t="s">
        <v>892</v>
      </c>
      <c r="AE47" s="1" t="s">
        <v>232</v>
      </c>
      <c r="AF47" s="1" t="s">
        <v>233</v>
      </c>
      <c r="AG47" s="1" t="s">
        <v>234</v>
      </c>
    </row>
    <row r="48" spans="1:33" ht="24.95" customHeight="1" x14ac:dyDescent="0.4">
      <c r="W48" s="1" t="s">
        <v>235</v>
      </c>
      <c r="X48" s="1" t="s">
        <v>41</v>
      </c>
      <c r="Y48" s="1" t="s">
        <v>47</v>
      </c>
      <c r="Z48" s="1" t="s">
        <v>48</v>
      </c>
      <c r="AA48" s="1" t="s">
        <v>49</v>
      </c>
      <c r="AB48" s="1" t="s">
        <v>236</v>
      </c>
      <c r="AC48" s="1" t="s">
        <v>42</v>
      </c>
      <c r="AD48" s="1" t="s">
        <v>890</v>
      </c>
      <c r="AE48" s="1" t="s">
        <v>237</v>
      </c>
      <c r="AF48" s="1" t="s">
        <v>238</v>
      </c>
      <c r="AG48" s="1" t="s">
        <v>239</v>
      </c>
    </row>
    <row r="49" spans="23:33" ht="24.95" customHeight="1" x14ac:dyDescent="0.4">
      <c r="W49" s="1" t="s">
        <v>240</v>
      </c>
      <c r="X49" s="1" t="s">
        <v>41</v>
      </c>
      <c r="Y49" s="1" t="s">
        <v>47</v>
      </c>
      <c r="Z49" s="1" t="s">
        <v>48</v>
      </c>
      <c r="AA49" s="1" t="s">
        <v>49</v>
      </c>
      <c r="AB49" s="1" t="s">
        <v>241</v>
      </c>
      <c r="AC49" s="1" t="s">
        <v>42</v>
      </c>
      <c r="AD49" s="1" t="s">
        <v>918</v>
      </c>
      <c r="AE49" s="1" t="s">
        <v>242</v>
      </c>
      <c r="AF49" s="1" t="s">
        <v>243</v>
      </c>
      <c r="AG49" s="1" t="s">
        <v>244</v>
      </c>
    </row>
    <row r="50" spans="23:33" ht="24.95" customHeight="1" x14ac:dyDescent="0.4">
      <c r="W50" s="1" t="s">
        <v>245</v>
      </c>
      <c r="X50" s="1" t="s">
        <v>41</v>
      </c>
      <c r="Y50" s="1" t="s">
        <v>47</v>
      </c>
      <c r="Z50" s="1" t="s">
        <v>48</v>
      </c>
      <c r="AA50" s="1" t="s">
        <v>49</v>
      </c>
      <c r="AB50" s="1" t="s">
        <v>246</v>
      </c>
      <c r="AC50" s="1" t="s">
        <v>42</v>
      </c>
      <c r="AD50" s="1" t="s">
        <v>919</v>
      </c>
      <c r="AE50" s="1" t="s">
        <v>247</v>
      </c>
      <c r="AF50" s="1" t="s">
        <v>248</v>
      </c>
      <c r="AG50" s="1" t="s">
        <v>249</v>
      </c>
    </row>
    <row r="51" spans="23:33" ht="24.95" customHeight="1" x14ac:dyDescent="0.4">
      <c r="W51" s="1" t="s">
        <v>250</v>
      </c>
      <c r="X51" s="1" t="s">
        <v>41</v>
      </c>
      <c r="Y51" s="1" t="s">
        <v>47</v>
      </c>
      <c r="Z51" s="1" t="s">
        <v>48</v>
      </c>
      <c r="AA51" s="1" t="s">
        <v>49</v>
      </c>
      <c r="AB51" s="1" t="s">
        <v>251</v>
      </c>
      <c r="AC51" s="1" t="s">
        <v>42</v>
      </c>
      <c r="AD51" s="1" t="s">
        <v>919</v>
      </c>
      <c r="AE51" s="1" t="s">
        <v>252</v>
      </c>
      <c r="AF51" s="1" t="s">
        <v>253</v>
      </c>
      <c r="AG51" s="1" t="s">
        <v>254</v>
      </c>
    </row>
    <row r="52" spans="23:33" ht="24.95" customHeight="1" x14ac:dyDescent="0.4">
      <c r="W52" s="1" t="s">
        <v>255</v>
      </c>
      <c r="X52" s="1" t="s">
        <v>41</v>
      </c>
      <c r="Y52" s="1" t="s">
        <v>47</v>
      </c>
      <c r="Z52" s="1" t="s">
        <v>48</v>
      </c>
      <c r="AA52" s="1" t="s">
        <v>49</v>
      </c>
      <c r="AB52" s="1" t="s">
        <v>256</v>
      </c>
      <c r="AC52" s="1" t="s">
        <v>42</v>
      </c>
      <c r="AD52" s="1" t="s">
        <v>920</v>
      </c>
      <c r="AE52" s="1" t="s">
        <v>257</v>
      </c>
      <c r="AF52" s="1" t="s">
        <v>258</v>
      </c>
      <c r="AG52" s="1" t="s">
        <v>259</v>
      </c>
    </row>
    <row r="53" spans="23:33" ht="24.95" customHeight="1" x14ac:dyDescent="0.4">
      <c r="W53" s="1" t="s">
        <v>260</v>
      </c>
      <c r="X53" s="1" t="s">
        <v>41</v>
      </c>
      <c r="Y53" s="1" t="s">
        <v>47</v>
      </c>
      <c r="Z53" s="1" t="s">
        <v>48</v>
      </c>
      <c r="AA53" s="1" t="s">
        <v>49</v>
      </c>
      <c r="AB53" s="1" t="s">
        <v>261</v>
      </c>
      <c r="AC53" s="1" t="s">
        <v>42</v>
      </c>
      <c r="AD53" s="1" t="s">
        <v>921</v>
      </c>
      <c r="AE53" s="1" t="s">
        <v>262</v>
      </c>
      <c r="AF53" s="1" t="s">
        <v>263</v>
      </c>
      <c r="AG53" s="1" t="s">
        <v>264</v>
      </c>
    </row>
    <row r="54" spans="23:33" ht="15" customHeight="1" x14ac:dyDescent="0.4">
      <c r="W54" s="1" t="s">
        <v>265</v>
      </c>
      <c r="X54" s="1" t="s">
        <v>41</v>
      </c>
      <c r="Y54" s="1" t="s">
        <v>47</v>
      </c>
      <c r="Z54" s="1" t="s">
        <v>48</v>
      </c>
      <c r="AA54" s="1" t="s">
        <v>49</v>
      </c>
      <c r="AB54" s="1" t="s">
        <v>266</v>
      </c>
      <c r="AC54" s="1" t="s">
        <v>42</v>
      </c>
      <c r="AD54" s="1" t="s">
        <v>920</v>
      </c>
      <c r="AE54" s="1" t="s">
        <v>267</v>
      </c>
      <c r="AF54" s="1" t="s">
        <v>268</v>
      </c>
      <c r="AG54" s="1" t="s">
        <v>269</v>
      </c>
    </row>
    <row r="55" spans="23:33" ht="24.95" customHeight="1" x14ac:dyDescent="0.4">
      <c r="W55" s="1" t="s">
        <v>270</v>
      </c>
      <c r="X55" s="1" t="s">
        <v>41</v>
      </c>
      <c r="Y55" s="1" t="s">
        <v>47</v>
      </c>
      <c r="Z55" s="1" t="s">
        <v>48</v>
      </c>
      <c r="AA55" s="1" t="s">
        <v>49</v>
      </c>
      <c r="AB55" s="1" t="s">
        <v>271</v>
      </c>
      <c r="AC55" s="1" t="s">
        <v>42</v>
      </c>
      <c r="AD55" s="1" t="s">
        <v>922</v>
      </c>
      <c r="AE55" s="1" t="s">
        <v>272</v>
      </c>
      <c r="AF55" s="1" t="s">
        <v>273</v>
      </c>
      <c r="AG55" s="1" t="s">
        <v>274</v>
      </c>
    </row>
    <row r="56" spans="23:33" ht="24.95" customHeight="1" x14ac:dyDescent="0.4">
      <c r="W56" s="1" t="s">
        <v>275</v>
      </c>
      <c r="X56" s="1" t="s">
        <v>41</v>
      </c>
      <c r="Y56" s="1" t="s">
        <v>47</v>
      </c>
      <c r="Z56" s="1" t="s">
        <v>48</v>
      </c>
      <c r="AA56" s="1" t="s">
        <v>49</v>
      </c>
      <c r="AB56" s="1" t="s">
        <v>276</v>
      </c>
      <c r="AC56" s="1" t="s">
        <v>42</v>
      </c>
      <c r="AD56" s="1" t="s">
        <v>923</v>
      </c>
      <c r="AE56" s="1" t="s">
        <v>277</v>
      </c>
      <c r="AF56" s="1" t="s">
        <v>278</v>
      </c>
      <c r="AG56" s="1" t="s">
        <v>279</v>
      </c>
    </row>
    <row r="57" spans="23:33" ht="24.95" customHeight="1" x14ac:dyDescent="0.4">
      <c r="W57" s="1" t="s">
        <v>280</v>
      </c>
      <c r="X57" s="1" t="s">
        <v>41</v>
      </c>
      <c r="Y57" s="1" t="s">
        <v>47</v>
      </c>
      <c r="Z57" s="1" t="s">
        <v>48</v>
      </c>
      <c r="AA57" s="1" t="s">
        <v>49</v>
      </c>
      <c r="AB57" s="1" t="s">
        <v>281</v>
      </c>
      <c r="AC57" s="1" t="s">
        <v>42</v>
      </c>
      <c r="AD57" s="1" t="s">
        <v>924</v>
      </c>
      <c r="AE57" s="1" t="s">
        <v>282</v>
      </c>
      <c r="AF57" s="1" t="s">
        <v>283</v>
      </c>
      <c r="AG57" s="1" t="s">
        <v>284</v>
      </c>
    </row>
    <row r="58" spans="23:33" ht="5.0999999999999996" customHeight="1" x14ac:dyDescent="0.4">
      <c r="W58" s="1" t="s">
        <v>285</v>
      </c>
      <c r="X58" s="1" t="s">
        <v>41</v>
      </c>
      <c r="Y58" s="1" t="s">
        <v>47</v>
      </c>
      <c r="Z58" s="1" t="s">
        <v>48</v>
      </c>
      <c r="AA58" s="1" t="s">
        <v>49</v>
      </c>
      <c r="AB58" s="1" t="s">
        <v>286</v>
      </c>
      <c r="AC58" s="1" t="s">
        <v>42</v>
      </c>
      <c r="AD58" s="1" t="s">
        <v>925</v>
      </c>
      <c r="AE58" s="1" t="s">
        <v>287</v>
      </c>
      <c r="AF58" s="1" t="s">
        <v>288</v>
      </c>
      <c r="AG58" s="1" t="s">
        <v>289</v>
      </c>
    </row>
    <row r="59" spans="23:33" ht="24.95" customHeight="1" x14ac:dyDescent="0.4">
      <c r="W59" s="1" t="s">
        <v>290</v>
      </c>
      <c r="X59" s="1" t="s">
        <v>41</v>
      </c>
      <c r="Y59" s="1" t="s">
        <v>47</v>
      </c>
      <c r="Z59" s="1" t="s">
        <v>48</v>
      </c>
      <c r="AA59" s="1" t="s">
        <v>49</v>
      </c>
      <c r="AB59" s="1" t="s">
        <v>291</v>
      </c>
      <c r="AC59" s="1" t="s">
        <v>42</v>
      </c>
      <c r="AD59" s="1" t="s">
        <v>926</v>
      </c>
      <c r="AE59" s="1" t="s">
        <v>292</v>
      </c>
      <c r="AF59" s="1" t="s">
        <v>293</v>
      </c>
      <c r="AG59" s="1" t="s">
        <v>294</v>
      </c>
    </row>
    <row r="60" spans="23:33" ht="24.95" customHeight="1" x14ac:dyDescent="0.4">
      <c r="W60" s="1" t="s">
        <v>295</v>
      </c>
      <c r="X60" s="1" t="s">
        <v>41</v>
      </c>
      <c r="Y60" s="1" t="s">
        <v>47</v>
      </c>
      <c r="Z60" s="1" t="s">
        <v>48</v>
      </c>
      <c r="AA60" s="1" t="s">
        <v>49</v>
      </c>
      <c r="AB60" s="1" t="s">
        <v>296</v>
      </c>
      <c r="AC60" s="1" t="s">
        <v>42</v>
      </c>
      <c r="AD60" s="1" t="s">
        <v>927</v>
      </c>
      <c r="AE60" s="1" t="s">
        <v>297</v>
      </c>
      <c r="AF60" s="1" t="s">
        <v>298</v>
      </c>
      <c r="AG60" s="1" t="s">
        <v>299</v>
      </c>
    </row>
    <row r="61" spans="23:33" ht="24.95" customHeight="1" x14ac:dyDescent="0.4"/>
    <row r="62" spans="23:33" ht="9.9499999999999993" customHeight="1" x14ac:dyDescent="0.4">
      <c r="W62" s="1" t="s">
        <v>300</v>
      </c>
      <c r="X62" s="1" t="s">
        <v>301</v>
      </c>
      <c r="Y62" s="1" t="s">
        <v>302</v>
      </c>
      <c r="Z62" s="1" t="s">
        <v>303</v>
      </c>
      <c r="AA62" s="1" t="s">
        <v>49</v>
      </c>
      <c r="AB62" s="1" t="s">
        <v>304</v>
      </c>
      <c r="AC62" s="1" t="s">
        <v>42</v>
      </c>
      <c r="AD62" s="1" t="s">
        <v>928</v>
      </c>
      <c r="AE62" s="1" t="s">
        <v>305</v>
      </c>
      <c r="AF62" s="1" t="s">
        <v>306</v>
      </c>
      <c r="AG62" s="1" t="s">
        <v>307</v>
      </c>
    </row>
    <row r="63" spans="23:33" ht="24.95" customHeight="1" x14ac:dyDescent="0.4">
      <c r="W63" s="1" t="s">
        <v>308</v>
      </c>
      <c r="X63" s="1" t="s">
        <v>301</v>
      </c>
      <c r="Y63" s="1" t="s">
        <v>302</v>
      </c>
      <c r="Z63" s="1" t="s">
        <v>303</v>
      </c>
      <c r="AA63" s="1" t="s">
        <v>49</v>
      </c>
      <c r="AB63" s="1" t="s">
        <v>309</v>
      </c>
      <c r="AC63" s="1" t="s">
        <v>42</v>
      </c>
      <c r="AD63" s="1" t="s">
        <v>929</v>
      </c>
      <c r="AE63" s="1" t="s">
        <v>310</v>
      </c>
      <c r="AF63" s="1" t="s">
        <v>311</v>
      </c>
      <c r="AG63" s="1" t="s">
        <v>312</v>
      </c>
    </row>
    <row r="64" spans="23:33" ht="24.95" customHeight="1" x14ac:dyDescent="0.4">
      <c r="W64" s="1" t="s">
        <v>313</v>
      </c>
      <c r="X64" s="1" t="s">
        <v>301</v>
      </c>
      <c r="Y64" s="1" t="s">
        <v>302</v>
      </c>
      <c r="Z64" s="1" t="s">
        <v>303</v>
      </c>
      <c r="AA64" s="1" t="s">
        <v>49</v>
      </c>
      <c r="AB64" s="1" t="s">
        <v>314</v>
      </c>
      <c r="AC64" s="1" t="s">
        <v>42</v>
      </c>
      <c r="AD64" s="1" t="s">
        <v>930</v>
      </c>
      <c r="AE64" s="1" t="s">
        <v>315</v>
      </c>
      <c r="AF64" s="1" t="s">
        <v>316</v>
      </c>
      <c r="AG64" s="1" t="s">
        <v>317</v>
      </c>
    </row>
    <row r="65" spans="23:33" ht="9.9499999999999993" customHeight="1" x14ac:dyDescent="0.4">
      <c r="W65" s="1" t="s">
        <v>318</v>
      </c>
      <c r="X65" s="1" t="s">
        <v>301</v>
      </c>
      <c r="Y65" s="1" t="s">
        <v>302</v>
      </c>
      <c r="Z65" s="1" t="s">
        <v>303</v>
      </c>
      <c r="AA65" s="1" t="s">
        <v>49</v>
      </c>
      <c r="AB65" s="1" t="s">
        <v>319</v>
      </c>
      <c r="AC65" s="1" t="s">
        <v>42</v>
      </c>
      <c r="AD65" s="1" t="s">
        <v>931</v>
      </c>
      <c r="AE65" s="1" t="s">
        <v>320</v>
      </c>
      <c r="AF65" s="1" t="s">
        <v>321</v>
      </c>
      <c r="AG65" s="1" t="s">
        <v>322</v>
      </c>
    </row>
    <row r="66" spans="23:33" ht="24.95" customHeight="1" x14ac:dyDescent="0.4">
      <c r="W66" s="1" t="s">
        <v>323</v>
      </c>
      <c r="X66" s="1" t="s">
        <v>301</v>
      </c>
      <c r="Y66" s="1" t="s">
        <v>302</v>
      </c>
      <c r="Z66" s="1" t="s">
        <v>303</v>
      </c>
      <c r="AA66" s="1" t="s">
        <v>49</v>
      </c>
      <c r="AB66" s="1" t="s">
        <v>324</v>
      </c>
      <c r="AC66" s="1" t="s">
        <v>42</v>
      </c>
      <c r="AD66" s="1" t="s">
        <v>932</v>
      </c>
      <c r="AE66" s="1" t="s">
        <v>325</v>
      </c>
      <c r="AF66" s="1" t="s">
        <v>326</v>
      </c>
      <c r="AG66" s="1" t="s">
        <v>327</v>
      </c>
    </row>
    <row r="67" spans="23:33" ht="24.95" customHeight="1" x14ac:dyDescent="0.4">
      <c r="W67" s="1" t="s">
        <v>328</v>
      </c>
      <c r="X67" s="1" t="s">
        <v>301</v>
      </c>
      <c r="Y67" s="1" t="s">
        <v>302</v>
      </c>
      <c r="Z67" s="1" t="s">
        <v>303</v>
      </c>
      <c r="AA67" s="1" t="s">
        <v>49</v>
      </c>
      <c r="AB67" s="1" t="s">
        <v>329</v>
      </c>
      <c r="AC67" s="1" t="s">
        <v>42</v>
      </c>
      <c r="AD67" s="1" t="s">
        <v>933</v>
      </c>
      <c r="AE67" s="1" t="s">
        <v>330</v>
      </c>
      <c r="AF67" s="1" t="s">
        <v>331</v>
      </c>
      <c r="AG67" s="1" t="s">
        <v>332</v>
      </c>
    </row>
    <row r="68" spans="23:33" x14ac:dyDescent="0.4">
      <c r="W68" s="1" t="s">
        <v>333</v>
      </c>
      <c r="X68" s="1" t="s">
        <v>301</v>
      </c>
      <c r="Y68" s="1" t="s">
        <v>302</v>
      </c>
      <c r="Z68" s="1" t="s">
        <v>303</v>
      </c>
      <c r="AA68" s="1" t="s">
        <v>49</v>
      </c>
      <c r="AB68" s="1" t="s">
        <v>334</v>
      </c>
      <c r="AC68" s="1" t="s">
        <v>42</v>
      </c>
      <c r="AD68" s="1" t="s">
        <v>934</v>
      </c>
      <c r="AE68" s="1" t="s">
        <v>335</v>
      </c>
      <c r="AF68" s="1" t="s">
        <v>336</v>
      </c>
      <c r="AG68" s="1" t="s">
        <v>337</v>
      </c>
    </row>
    <row r="69" spans="23:33" x14ac:dyDescent="0.4">
      <c r="W69" s="1" t="s">
        <v>338</v>
      </c>
      <c r="X69" s="1" t="s">
        <v>301</v>
      </c>
      <c r="Y69" s="1" t="s">
        <v>302</v>
      </c>
      <c r="Z69" s="1" t="s">
        <v>303</v>
      </c>
      <c r="AA69" s="1" t="s">
        <v>49</v>
      </c>
      <c r="AB69" s="1" t="s">
        <v>339</v>
      </c>
      <c r="AC69" s="1" t="s">
        <v>42</v>
      </c>
      <c r="AD69" s="1" t="s">
        <v>935</v>
      </c>
      <c r="AE69" s="1" t="s">
        <v>340</v>
      </c>
      <c r="AF69" s="1" t="s">
        <v>341</v>
      </c>
      <c r="AG69" s="1" t="s">
        <v>342</v>
      </c>
    </row>
    <row r="70" spans="23:33" x14ac:dyDescent="0.4">
      <c r="W70" s="1" t="s">
        <v>343</v>
      </c>
      <c r="X70" s="1" t="s">
        <v>301</v>
      </c>
      <c r="Y70" s="1" t="s">
        <v>302</v>
      </c>
      <c r="Z70" s="1" t="s">
        <v>303</v>
      </c>
      <c r="AA70" s="1" t="s">
        <v>49</v>
      </c>
      <c r="AB70" s="1" t="s">
        <v>344</v>
      </c>
      <c r="AC70" s="1" t="s">
        <v>42</v>
      </c>
      <c r="AD70" s="1" t="s">
        <v>936</v>
      </c>
      <c r="AE70" s="1" t="s">
        <v>345</v>
      </c>
      <c r="AF70" s="1" t="s">
        <v>346</v>
      </c>
      <c r="AG70" s="1" t="s">
        <v>347</v>
      </c>
    </row>
    <row r="71" spans="23:33" x14ac:dyDescent="0.4">
      <c r="W71" s="1" t="s">
        <v>348</v>
      </c>
      <c r="X71" s="1" t="s">
        <v>301</v>
      </c>
      <c r="Y71" s="1" t="s">
        <v>302</v>
      </c>
      <c r="Z71" s="1" t="s">
        <v>303</v>
      </c>
      <c r="AA71" s="1" t="s">
        <v>49</v>
      </c>
      <c r="AB71" s="1" t="s">
        <v>349</v>
      </c>
      <c r="AC71" s="1" t="s">
        <v>42</v>
      </c>
      <c r="AD71" s="1" t="s">
        <v>937</v>
      </c>
      <c r="AE71" s="1" t="s">
        <v>350</v>
      </c>
      <c r="AF71" s="1" t="s">
        <v>351</v>
      </c>
      <c r="AG71" s="1" t="s">
        <v>352</v>
      </c>
    </row>
    <row r="72" spans="23:33" x14ac:dyDescent="0.4">
      <c r="W72" s="1" t="s">
        <v>353</v>
      </c>
      <c r="X72" s="1" t="s">
        <v>301</v>
      </c>
      <c r="Y72" s="1" t="s">
        <v>302</v>
      </c>
      <c r="Z72" s="1" t="s">
        <v>303</v>
      </c>
      <c r="AA72" s="1" t="s">
        <v>49</v>
      </c>
      <c r="AB72" s="1" t="s">
        <v>354</v>
      </c>
      <c r="AC72" s="1" t="s">
        <v>42</v>
      </c>
      <c r="AD72" s="1" t="s">
        <v>938</v>
      </c>
      <c r="AE72" s="1" t="s">
        <v>355</v>
      </c>
      <c r="AF72" s="1" t="s">
        <v>356</v>
      </c>
      <c r="AG72" s="1" t="s">
        <v>357</v>
      </c>
    </row>
    <row r="73" spans="23:33" x14ac:dyDescent="0.4">
      <c r="W73" s="1" t="s">
        <v>358</v>
      </c>
      <c r="X73" s="1" t="s">
        <v>301</v>
      </c>
      <c r="Y73" s="1" t="s">
        <v>302</v>
      </c>
      <c r="Z73" s="1" t="s">
        <v>303</v>
      </c>
      <c r="AA73" s="1" t="s">
        <v>49</v>
      </c>
      <c r="AB73" s="1" t="s">
        <v>359</v>
      </c>
      <c r="AC73" s="1" t="s">
        <v>42</v>
      </c>
      <c r="AD73" s="1" t="s">
        <v>939</v>
      </c>
      <c r="AE73" s="1" t="s">
        <v>360</v>
      </c>
      <c r="AF73" s="1" t="s">
        <v>361</v>
      </c>
      <c r="AG73" s="1" t="s">
        <v>362</v>
      </c>
    </row>
    <row r="74" spans="23:33" x14ac:dyDescent="0.4">
      <c r="W74" s="1" t="s">
        <v>363</v>
      </c>
      <c r="X74" s="1" t="s">
        <v>301</v>
      </c>
      <c r="Y74" s="1" t="s">
        <v>302</v>
      </c>
      <c r="Z74" s="1" t="s">
        <v>303</v>
      </c>
      <c r="AA74" s="1" t="s">
        <v>49</v>
      </c>
      <c r="AB74" s="1" t="s">
        <v>364</v>
      </c>
      <c r="AC74" s="1" t="s">
        <v>42</v>
      </c>
      <c r="AD74" s="1" t="s">
        <v>940</v>
      </c>
      <c r="AE74" s="1" t="s">
        <v>365</v>
      </c>
      <c r="AF74" s="1" t="s">
        <v>366</v>
      </c>
      <c r="AG74" s="1" t="s">
        <v>367</v>
      </c>
    </row>
    <row r="75" spans="23:33" x14ac:dyDescent="0.4">
      <c r="W75" s="1" t="s">
        <v>368</v>
      </c>
      <c r="X75" s="1" t="s">
        <v>301</v>
      </c>
      <c r="Y75" s="1" t="s">
        <v>302</v>
      </c>
      <c r="Z75" s="1" t="s">
        <v>303</v>
      </c>
      <c r="AA75" s="1" t="s">
        <v>49</v>
      </c>
      <c r="AB75" s="1" t="s">
        <v>369</v>
      </c>
      <c r="AC75" s="1" t="s">
        <v>42</v>
      </c>
      <c r="AD75" s="1" t="s">
        <v>941</v>
      </c>
      <c r="AE75" s="1" t="s">
        <v>370</v>
      </c>
      <c r="AF75" s="1" t="s">
        <v>371</v>
      </c>
      <c r="AG75" s="1" t="s">
        <v>372</v>
      </c>
    </row>
    <row r="76" spans="23:33" x14ac:dyDescent="0.4">
      <c r="W76" s="1" t="s">
        <v>373</v>
      </c>
      <c r="X76" s="1" t="s">
        <v>301</v>
      </c>
      <c r="Y76" s="1" t="s">
        <v>302</v>
      </c>
      <c r="Z76" s="1" t="s">
        <v>303</v>
      </c>
      <c r="AA76" s="1" t="s">
        <v>49</v>
      </c>
      <c r="AB76" s="1" t="s">
        <v>374</v>
      </c>
      <c r="AC76" s="1" t="s">
        <v>42</v>
      </c>
      <c r="AD76" s="1" t="s">
        <v>942</v>
      </c>
      <c r="AE76" s="1" t="s">
        <v>375</v>
      </c>
      <c r="AF76" s="1" t="s">
        <v>376</v>
      </c>
      <c r="AG76" s="1" t="s">
        <v>377</v>
      </c>
    </row>
    <row r="77" spans="23:33" x14ac:dyDescent="0.4">
      <c r="W77" s="1" t="s">
        <v>378</v>
      </c>
      <c r="X77" s="1" t="s">
        <v>301</v>
      </c>
      <c r="Y77" s="1" t="s">
        <v>302</v>
      </c>
      <c r="Z77" s="1" t="s">
        <v>303</v>
      </c>
      <c r="AA77" s="1" t="s">
        <v>49</v>
      </c>
      <c r="AB77" s="1" t="s">
        <v>379</v>
      </c>
      <c r="AC77" s="1" t="s">
        <v>42</v>
      </c>
      <c r="AD77" s="1" t="s">
        <v>943</v>
      </c>
      <c r="AE77" s="1" t="s">
        <v>380</v>
      </c>
      <c r="AF77" s="1" t="s">
        <v>381</v>
      </c>
      <c r="AG77" s="1" t="s">
        <v>382</v>
      </c>
    </row>
    <row r="78" spans="23:33" x14ac:dyDescent="0.4">
      <c r="W78" s="1" t="s">
        <v>383</v>
      </c>
      <c r="X78" s="1" t="s">
        <v>301</v>
      </c>
      <c r="Y78" s="1" t="s">
        <v>302</v>
      </c>
      <c r="Z78" s="1" t="s">
        <v>303</v>
      </c>
      <c r="AA78" s="1" t="s">
        <v>49</v>
      </c>
      <c r="AB78" s="1" t="s">
        <v>384</v>
      </c>
      <c r="AC78" s="1" t="s">
        <v>42</v>
      </c>
      <c r="AD78" s="1" t="s">
        <v>944</v>
      </c>
      <c r="AE78" s="1" t="s">
        <v>385</v>
      </c>
      <c r="AF78" s="1" t="s">
        <v>386</v>
      </c>
      <c r="AG78" s="1" t="s">
        <v>387</v>
      </c>
    </row>
    <row r="79" spans="23:33" x14ac:dyDescent="0.4">
      <c r="W79" s="1" t="s">
        <v>388</v>
      </c>
      <c r="X79" s="1" t="s">
        <v>301</v>
      </c>
      <c r="Y79" s="1" t="s">
        <v>302</v>
      </c>
      <c r="Z79" s="1" t="s">
        <v>303</v>
      </c>
      <c r="AA79" s="1" t="s">
        <v>49</v>
      </c>
      <c r="AB79" s="1" t="s">
        <v>389</v>
      </c>
      <c r="AC79" s="1" t="s">
        <v>42</v>
      </c>
      <c r="AD79" s="1" t="s">
        <v>945</v>
      </c>
      <c r="AE79" s="1" t="s">
        <v>390</v>
      </c>
      <c r="AF79" s="1" t="s">
        <v>391</v>
      </c>
      <c r="AG79" s="1" t="s">
        <v>392</v>
      </c>
    </row>
    <row r="81" spans="23:33" x14ac:dyDescent="0.4">
      <c r="W81" s="1" t="s">
        <v>1042</v>
      </c>
      <c r="X81" s="1" t="s">
        <v>393</v>
      </c>
      <c r="Y81" s="1" t="s">
        <v>1050</v>
      </c>
      <c r="Z81" s="1" t="s">
        <v>1051</v>
      </c>
      <c r="AA81" s="1" t="s">
        <v>49</v>
      </c>
      <c r="AB81" s="1" t="s">
        <v>1047</v>
      </c>
      <c r="AC81" s="1" t="s">
        <v>42</v>
      </c>
      <c r="AD81" s="1" t="s">
        <v>946</v>
      </c>
      <c r="AE81" s="1" t="s">
        <v>394</v>
      </c>
      <c r="AF81" s="1" t="s">
        <v>395</v>
      </c>
      <c r="AG81" s="1" t="s">
        <v>396</v>
      </c>
    </row>
    <row r="82" spans="23:33" x14ac:dyDescent="0.4">
      <c r="W82" s="1" t="s">
        <v>393</v>
      </c>
      <c r="X82" s="1" t="s">
        <v>393</v>
      </c>
      <c r="Y82" s="1" t="s">
        <v>397</v>
      </c>
      <c r="Z82" s="1" t="s">
        <v>398</v>
      </c>
      <c r="AA82" s="1" t="s">
        <v>49</v>
      </c>
      <c r="AB82" s="1" t="s">
        <v>399</v>
      </c>
      <c r="AC82" s="1" t="s">
        <v>42</v>
      </c>
      <c r="AD82" s="1" t="s">
        <v>947</v>
      </c>
      <c r="AE82" s="1" t="s">
        <v>400</v>
      </c>
      <c r="AF82" s="1" t="s">
        <v>401</v>
      </c>
      <c r="AG82" s="1" t="s">
        <v>402</v>
      </c>
    </row>
    <row r="83" spans="23:33" x14ac:dyDescent="0.4">
      <c r="W83" s="1" t="s">
        <v>403</v>
      </c>
      <c r="X83" s="1" t="s">
        <v>393</v>
      </c>
      <c r="Y83" s="1" t="s">
        <v>397</v>
      </c>
      <c r="Z83" s="1" t="s">
        <v>398</v>
      </c>
      <c r="AA83" s="1" t="s">
        <v>49</v>
      </c>
      <c r="AB83" s="1" t="s">
        <v>404</v>
      </c>
      <c r="AC83" s="1" t="s">
        <v>42</v>
      </c>
      <c r="AD83" s="1" t="s">
        <v>948</v>
      </c>
      <c r="AE83" s="1" t="s">
        <v>405</v>
      </c>
      <c r="AF83" s="1" t="s">
        <v>406</v>
      </c>
      <c r="AG83" s="1" t="s">
        <v>407</v>
      </c>
    </row>
    <row r="84" spans="23:33" x14ac:dyDescent="0.4">
      <c r="W84" s="1" t="s">
        <v>408</v>
      </c>
      <c r="X84" s="1" t="s">
        <v>393</v>
      </c>
      <c r="Y84" s="1" t="s">
        <v>397</v>
      </c>
      <c r="Z84" s="1" t="s">
        <v>398</v>
      </c>
      <c r="AA84" s="1" t="s">
        <v>49</v>
      </c>
      <c r="AB84" s="1" t="s">
        <v>409</v>
      </c>
      <c r="AC84" s="1" t="s">
        <v>42</v>
      </c>
      <c r="AD84" s="1" t="s">
        <v>949</v>
      </c>
      <c r="AE84" s="1" t="s">
        <v>410</v>
      </c>
      <c r="AF84" s="1" t="s">
        <v>411</v>
      </c>
      <c r="AG84" s="1" t="s">
        <v>412</v>
      </c>
    </row>
    <row r="85" spans="23:33" x14ac:dyDescent="0.4">
      <c r="W85" s="1" t="s">
        <v>413</v>
      </c>
      <c r="X85" s="1" t="s">
        <v>393</v>
      </c>
      <c r="Y85" s="1" t="s">
        <v>397</v>
      </c>
      <c r="Z85" s="1" t="s">
        <v>398</v>
      </c>
      <c r="AA85" s="1" t="s">
        <v>49</v>
      </c>
      <c r="AB85" s="1" t="s">
        <v>414</v>
      </c>
      <c r="AC85" s="1" t="s">
        <v>42</v>
      </c>
      <c r="AD85" s="1" t="s">
        <v>950</v>
      </c>
      <c r="AE85" s="1" t="s">
        <v>415</v>
      </c>
      <c r="AF85" s="1" t="s">
        <v>416</v>
      </c>
      <c r="AG85" s="1" t="s">
        <v>417</v>
      </c>
    </row>
    <row r="86" spans="23:33" x14ac:dyDescent="0.4">
      <c r="W86" s="1" t="s">
        <v>418</v>
      </c>
      <c r="X86" s="1" t="s">
        <v>393</v>
      </c>
      <c r="Y86" s="1" t="s">
        <v>397</v>
      </c>
      <c r="Z86" s="1" t="s">
        <v>398</v>
      </c>
      <c r="AA86" s="1" t="s">
        <v>49</v>
      </c>
      <c r="AB86" s="1" t="s">
        <v>419</v>
      </c>
      <c r="AC86" s="1" t="s">
        <v>42</v>
      </c>
      <c r="AD86" s="1" t="s">
        <v>951</v>
      </c>
      <c r="AE86" s="1" t="s">
        <v>420</v>
      </c>
      <c r="AF86" s="1" t="s">
        <v>421</v>
      </c>
      <c r="AG86" s="1" t="s">
        <v>422</v>
      </c>
    </row>
    <row r="87" spans="23:33" x14ac:dyDescent="0.4">
      <c r="W87" s="1" t="s">
        <v>423</v>
      </c>
      <c r="X87" s="1" t="s">
        <v>393</v>
      </c>
      <c r="Y87" s="1" t="s">
        <v>397</v>
      </c>
      <c r="Z87" s="1" t="s">
        <v>398</v>
      </c>
      <c r="AA87" s="1" t="s">
        <v>49</v>
      </c>
      <c r="AB87" s="1" t="s">
        <v>424</v>
      </c>
      <c r="AC87" s="1" t="s">
        <v>42</v>
      </c>
      <c r="AD87" s="1" t="s">
        <v>952</v>
      </c>
      <c r="AE87" s="1" t="s">
        <v>425</v>
      </c>
      <c r="AF87" s="1" t="s">
        <v>426</v>
      </c>
      <c r="AG87" s="1" t="s">
        <v>427</v>
      </c>
    </row>
    <row r="88" spans="23:33" x14ac:dyDescent="0.4">
      <c r="W88" s="1" t="s">
        <v>428</v>
      </c>
      <c r="X88" s="1" t="s">
        <v>393</v>
      </c>
      <c r="Y88" s="1" t="s">
        <v>397</v>
      </c>
      <c r="Z88" s="1" t="s">
        <v>398</v>
      </c>
      <c r="AA88" s="1" t="s">
        <v>49</v>
      </c>
      <c r="AB88" s="1" t="s">
        <v>429</v>
      </c>
      <c r="AC88" s="1" t="s">
        <v>42</v>
      </c>
      <c r="AD88" s="1" t="s">
        <v>953</v>
      </c>
      <c r="AE88" s="1" t="s">
        <v>430</v>
      </c>
      <c r="AF88" s="1" t="s">
        <v>431</v>
      </c>
      <c r="AG88" s="1" t="s">
        <v>432</v>
      </c>
    </row>
    <row r="89" spans="23:33" x14ac:dyDescent="0.4">
      <c r="W89" s="1" t="s">
        <v>433</v>
      </c>
      <c r="X89" s="1" t="s">
        <v>393</v>
      </c>
      <c r="Y89" s="1" t="s">
        <v>397</v>
      </c>
      <c r="Z89" s="1" t="s">
        <v>398</v>
      </c>
      <c r="AA89" s="1" t="s">
        <v>49</v>
      </c>
      <c r="AB89" s="1" t="s">
        <v>434</v>
      </c>
      <c r="AC89" s="1" t="s">
        <v>42</v>
      </c>
      <c r="AD89" s="1" t="s">
        <v>954</v>
      </c>
      <c r="AE89" s="1" t="s">
        <v>435</v>
      </c>
      <c r="AF89" s="1" t="s">
        <v>436</v>
      </c>
      <c r="AG89" s="1" t="s">
        <v>437</v>
      </c>
    </row>
    <row r="90" spans="23:33" x14ac:dyDescent="0.4">
      <c r="W90" s="1" t="s">
        <v>438</v>
      </c>
      <c r="X90" s="1" t="s">
        <v>393</v>
      </c>
      <c r="Y90" s="1" t="s">
        <v>397</v>
      </c>
      <c r="Z90" s="1" t="s">
        <v>398</v>
      </c>
      <c r="AA90" s="1" t="s">
        <v>49</v>
      </c>
      <c r="AB90" s="1" t="s">
        <v>439</v>
      </c>
      <c r="AC90" s="1" t="s">
        <v>42</v>
      </c>
      <c r="AD90" s="1" t="s">
        <v>955</v>
      </c>
      <c r="AE90" s="1" t="s">
        <v>440</v>
      </c>
      <c r="AF90" s="1" t="s">
        <v>441</v>
      </c>
      <c r="AG90" s="1" t="s">
        <v>442</v>
      </c>
    </row>
    <row r="91" spans="23:33" x14ac:dyDescent="0.4">
      <c r="W91" s="1" t="s">
        <v>443</v>
      </c>
      <c r="X91" s="1" t="s">
        <v>393</v>
      </c>
      <c r="Y91" s="1" t="s">
        <v>397</v>
      </c>
      <c r="Z91" s="1" t="s">
        <v>398</v>
      </c>
      <c r="AA91" s="1" t="s">
        <v>49</v>
      </c>
      <c r="AB91" s="1" t="s">
        <v>444</v>
      </c>
      <c r="AC91" s="1" t="s">
        <v>42</v>
      </c>
      <c r="AD91" s="1" t="s">
        <v>956</v>
      </c>
      <c r="AE91" s="1" t="s">
        <v>445</v>
      </c>
      <c r="AF91" s="1" t="s">
        <v>446</v>
      </c>
      <c r="AG91" s="1" t="s">
        <v>447</v>
      </c>
    </row>
    <row r="92" spans="23:33" x14ac:dyDescent="0.4">
      <c r="W92" s="1" t="s">
        <v>448</v>
      </c>
      <c r="X92" s="1" t="s">
        <v>393</v>
      </c>
      <c r="Y92" s="1" t="s">
        <v>397</v>
      </c>
      <c r="Z92" s="1" t="s">
        <v>398</v>
      </c>
      <c r="AA92" s="1" t="s">
        <v>49</v>
      </c>
      <c r="AB92" s="1" t="s">
        <v>449</v>
      </c>
      <c r="AC92" s="1" t="s">
        <v>42</v>
      </c>
      <c r="AD92" s="1" t="s">
        <v>957</v>
      </c>
      <c r="AE92" s="1" t="s">
        <v>450</v>
      </c>
      <c r="AF92" s="1" t="s">
        <v>451</v>
      </c>
      <c r="AG92" s="1" t="s">
        <v>452</v>
      </c>
    </row>
    <row r="94" spans="23:33" x14ac:dyDescent="0.4">
      <c r="W94" s="1" t="s">
        <v>453</v>
      </c>
      <c r="X94" s="1" t="s">
        <v>454</v>
      </c>
      <c r="Y94" s="1" t="s">
        <v>455</v>
      </c>
      <c r="Z94" s="1" t="s">
        <v>456</v>
      </c>
      <c r="AA94" s="1" t="s">
        <v>49</v>
      </c>
      <c r="AB94" s="1" t="s">
        <v>457</v>
      </c>
      <c r="AC94" s="1" t="s">
        <v>42</v>
      </c>
      <c r="AD94" s="1" t="s">
        <v>958</v>
      </c>
      <c r="AE94" s="1" t="s">
        <v>458</v>
      </c>
      <c r="AF94" s="1" t="s">
        <v>459</v>
      </c>
      <c r="AG94" s="1" t="s">
        <v>460</v>
      </c>
    </row>
    <row r="95" spans="23:33" x14ac:dyDescent="0.4">
      <c r="W95" s="1" t="s">
        <v>1045</v>
      </c>
      <c r="X95" s="1" t="s">
        <v>454</v>
      </c>
      <c r="Y95" s="1" t="s">
        <v>455</v>
      </c>
      <c r="Z95" s="1" t="s">
        <v>456</v>
      </c>
      <c r="AA95" s="1" t="s">
        <v>49</v>
      </c>
      <c r="AB95" s="1" t="s">
        <v>461</v>
      </c>
      <c r="AC95" s="1" t="s">
        <v>42</v>
      </c>
      <c r="AD95" s="1" t="s">
        <v>959</v>
      </c>
      <c r="AE95" s="1" t="s">
        <v>462</v>
      </c>
      <c r="AF95" s="1" t="s">
        <v>463</v>
      </c>
      <c r="AG95" s="1" t="s">
        <v>464</v>
      </c>
    </row>
    <row r="96" spans="23:33" x14ac:dyDescent="0.4">
      <c r="W96" s="1" t="s">
        <v>465</v>
      </c>
      <c r="X96" s="1" t="s">
        <v>454</v>
      </c>
      <c r="Y96" s="1" t="s">
        <v>455</v>
      </c>
      <c r="Z96" s="1" t="s">
        <v>456</v>
      </c>
      <c r="AA96" s="1" t="s">
        <v>49</v>
      </c>
      <c r="AB96" s="1" t="s">
        <v>466</v>
      </c>
      <c r="AC96" s="1" t="s">
        <v>42</v>
      </c>
      <c r="AD96" s="1" t="s">
        <v>960</v>
      </c>
      <c r="AE96" s="1" t="s">
        <v>467</v>
      </c>
      <c r="AF96" s="1" t="s">
        <v>468</v>
      </c>
      <c r="AG96" s="1" t="s">
        <v>469</v>
      </c>
    </row>
    <row r="97" spans="23:33" x14ac:dyDescent="0.4">
      <c r="W97" s="1" t="s">
        <v>470</v>
      </c>
      <c r="X97" s="1" t="s">
        <v>454</v>
      </c>
      <c r="Y97" s="1" t="s">
        <v>455</v>
      </c>
      <c r="Z97" s="1" t="s">
        <v>456</v>
      </c>
      <c r="AA97" s="1" t="s">
        <v>49</v>
      </c>
      <c r="AB97" s="1" t="s">
        <v>471</v>
      </c>
      <c r="AC97" s="1" t="s">
        <v>42</v>
      </c>
      <c r="AD97" s="1" t="s">
        <v>961</v>
      </c>
      <c r="AE97" s="1" t="s">
        <v>472</v>
      </c>
      <c r="AF97" s="1" t="s">
        <v>473</v>
      </c>
      <c r="AG97" s="1" t="s">
        <v>474</v>
      </c>
    </row>
    <row r="98" spans="23:33" x14ac:dyDescent="0.4">
      <c r="W98" s="1" t="s">
        <v>475</v>
      </c>
      <c r="X98" s="1" t="s">
        <v>454</v>
      </c>
      <c r="Y98" s="1" t="s">
        <v>455</v>
      </c>
      <c r="Z98" s="1" t="s">
        <v>456</v>
      </c>
      <c r="AA98" s="1" t="s">
        <v>49</v>
      </c>
      <c r="AB98" s="1" t="s">
        <v>476</v>
      </c>
      <c r="AC98" s="1" t="s">
        <v>42</v>
      </c>
      <c r="AD98" s="1" t="s">
        <v>962</v>
      </c>
      <c r="AE98" s="1" t="s">
        <v>477</v>
      </c>
      <c r="AF98" s="1" t="s">
        <v>478</v>
      </c>
      <c r="AG98" s="1" t="s">
        <v>479</v>
      </c>
    </row>
    <row r="99" spans="23:33" x14ac:dyDescent="0.4">
      <c r="W99" s="1" t="s">
        <v>480</v>
      </c>
      <c r="X99" s="1" t="s">
        <v>454</v>
      </c>
      <c r="Y99" s="1" t="s">
        <v>455</v>
      </c>
      <c r="Z99" s="1" t="s">
        <v>456</v>
      </c>
      <c r="AA99" s="1" t="s">
        <v>49</v>
      </c>
      <c r="AB99" s="1" t="s">
        <v>481</v>
      </c>
      <c r="AC99" s="1" t="s">
        <v>42</v>
      </c>
      <c r="AD99" s="1" t="s">
        <v>963</v>
      </c>
      <c r="AE99" s="1" t="s">
        <v>482</v>
      </c>
      <c r="AF99" s="1" t="s">
        <v>483</v>
      </c>
      <c r="AG99" s="1" t="s">
        <v>484</v>
      </c>
    </row>
    <row r="100" spans="23:33" x14ac:dyDescent="0.4">
      <c r="W100" s="1" t="s">
        <v>485</v>
      </c>
      <c r="X100" s="1" t="s">
        <v>454</v>
      </c>
      <c r="Y100" s="1" t="s">
        <v>455</v>
      </c>
      <c r="Z100" s="1" t="s">
        <v>456</v>
      </c>
      <c r="AA100" s="1" t="s">
        <v>49</v>
      </c>
      <c r="AB100" s="1" t="s">
        <v>486</v>
      </c>
      <c r="AC100" s="1" t="s">
        <v>42</v>
      </c>
      <c r="AD100" s="1" t="s">
        <v>964</v>
      </c>
      <c r="AE100" s="1" t="s">
        <v>487</v>
      </c>
      <c r="AF100" s="1" t="s">
        <v>488</v>
      </c>
      <c r="AG100" s="1" t="s">
        <v>489</v>
      </c>
    </row>
    <row r="101" spans="23:33" x14ac:dyDescent="0.4">
      <c r="W101" s="1" t="s">
        <v>490</v>
      </c>
      <c r="X101" s="1" t="s">
        <v>454</v>
      </c>
      <c r="Y101" s="1" t="s">
        <v>455</v>
      </c>
      <c r="Z101" s="1" t="s">
        <v>456</v>
      </c>
      <c r="AA101" s="1" t="s">
        <v>49</v>
      </c>
      <c r="AB101" s="1" t="s">
        <v>491</v>
      </c>
      <c r="AC101" s="1" t="s">
        <v>42</v>
      </c>
      <c r="AD101" s="1" t="s">
        <v>965</v>
      </c>
      <c r="AE101" s="1" t="s">
        <v>492</v>
      </c>
      <c r="AF101" s="1" t="s">
        <v>493</v>
      </c>
      <c r="AG101" s="1" t="s">
        <v>494</v>
      </c>
    </row>
    <row r="103" spans="23:33" x14ac:dyDescent="0.4">
      <c r="W103" s="1" t="s">
        <v>495</v>
      </c>
      <c r="X103" s="1" t="s">
        <v>496</v>
      </c>
      <c r="Y103" s="1" t="s">
        <v>497</v>
      </c>
      <c r="Z103" s="1" t="s">
        <v>498</v>
      </c>
      <c r="AA103" s="1" t="s">
        <v>49</v>
      </c>
      <c r="AB103" s="1" t="s">
        <v>499</v>
      </c>
      <c r="AC103" s="1" t="s">
        <v>42</v>
      </c>
      <c r="AD103" s="1" t="s">
        <v>966</v>
      </c>
      <c r="AE103" s="1" t="s">
        <v>500</v>
      </c>
      <c r="AF103" s="1" t="s">
        <v>501</v>
      </c>
      <c r="AG103" s="1" t="s">
        <v>502</v>
      </c>
    </row>
    <row r="104" spans="23:33" x14ac:dyDescent="0.4">
      <c r="W104" s="1" t="s">
        <v>503</v>
      </c>
      <c r="X104" s="1" t="s">
        <v>496</v>
      </c>
      <c r="Y104" s="1" t="s">
        <v>497</v>
      </c>
      <c r="Z104" s="1" t="s">
        <v>498</v>
      </c>
      <c r="AA104" s="1" t="s">
        <v>49</v>
      </c>
      <c r="AB104" s="1" t="s">
        <v>504</v>
      </c>
      <c r="AC104" s="1" t="s">
        <v>42</v>
      </c>
      <c r="AD104" s="1" t="s">
        <v>967</v>
      </c>
      <c r="AE104" s="1" t="s">
        <v>505</v>
      </c>
      <c r="AF104" s="1" t="s">
        <v>506</v>
      </c>
      <c r="AG104" s="1" t="s">
        <v>507</v>
      </c>
    </row>
    <row r="105" spans="23:33" x14ac:dyDescent="0.4">
      <c r="W105" s="1" t="s">
        <v>508</v>
      </c>
      <c r="X105" s="1" t="s">
        <v>496</v>
      </c>
      <c r="Y105" s="1" t="s">
        <v>497</v>
      </c>
      <c r="Z105" s="1" t="s">
        <v>498</v>
      </c>
      <c r="AA105" s="1" t="s">
        <v>49</v>
      </c>
      <c r="AB105" s="1" t="s">
        <v>509</v>
      </c>
      <c r="AC105" s="1" t="s">
        <v>42</v>
      </c>
      <c r="AD105" s="1" t="s">
        <v>968</v>
      </c>
      <c r="AE105" s="1" t="s">
        <v>510</v>
      </c>
      <c r="AF105" s="1" t="s">
        <v>511</v>
      </c>
      <c r="AG105" s="1" t="s">
        <v>512</v>
      </c>
    </row>
    <row r="106" spans="23:33" x14ac:dyDescent="0.4">
      <c r="W106" s="1" t="s">
        <v>513</v>
      </c>
      <c r="X106" s="1" t="s">
        <v>496</v>
      </c>
      <c r="Y106" s="1" t="s">
        <v>497</v>
      </c>
      <c r="Z106" s="1" t="s">
        <v>498</v>
      </c>
      <c r="AA106" s="1" t="s">
        <v>49</v>
      </c>
      <c r="AB106" s="1" t="s">
        <v>514</v>
      </c>
      <c r="AC106" s="1" t="s">
        <v>42</v>
      </c>
      <c r="AD106" s="1" t="s">
        <v>969</v>
      </c>
      <c r="AE106" s="1" t="s">
        <v>515</v>
      </c>
      <c r="AF106" s="1" t="s">
        <v>516</v>
      </c>
      <c r="AG106" s="1" t="s">
        <v>517</v>
      </c>
    </row>
    <row r="107" spans="23:33" x14ac:dyDescent="0.4">
      <c r="W107" s="1" t="s">
        <v>518</v>
      </c>
      <c r="X107" s="1" t="s">
        <v>496</v>
      </c>
      <c r="Y107" s="1" t="s">
        <v>497</v>
      </c>
      <c r="Z107" s="1" t="s">
        <v>498</v>
      </c>
      <c r="AA107" s="1" t="s">
        <v>49</v>
      </c>
      <c r="AB107" s="1" t="s">
        <v>519</v>
      </c>
      <c r="AC107" s="1" t="s">
        <v>42</v>
      </c>
      <c r="AD107" s="1" t="s">
        <v>970</v>
      </c>
      <c r="AE107" s="1" t="s">
        <v>520</v>
      </c>
      <c r="AF107" s="1" t="s">
        <v>521</v>
      </c>
      <c r="AG107" s="1" t="s">
        <v>522</v>
      </c>
    </row>
    <row r="108" spans="23:33" x14ac:dyDescent="0.4">
      <c r="W108" s="1" t="s">
        <v>523</v>
      </c>
      <c r="X108" s="1" t="s">
        <v>496</v>
      </c>
      <c r="Y108" s="1" t="s">
        <v>497</v>
      </c>
      <c r="Z108" s="1" t="s">
        <v>498</v>
      </c>
      <c r="AA108" s="1" t="s">
        <v>49</v>
      </c>
      <c r="AB108" s="1" t="s">
        <v>524</v>
      </c>
      <c r="AC108" s="1" t="s">
        <v>42</v>
      </c>
      <c r="AD108" s="1" t="s">
        <v>971</v>
      </c>
      <c r="AE108" s="1" t="s">
        <v>525</v>
      </c>
      <c r="AF108" s="1" t="s">
        <v>526</v>
      </c>
      <c r="AG108" s="1" t="s">
        <v>527</v>
      </c>
    </row>
    <row r="109" spans="23:33" x14ac:dyDescent="0.4">
      <c r="W109" s="1" t="s">
        <v>528</v>
      </c>
      <c r="X109" s="1" t="s">
        <v>496</v>
      </c>
      <c r="Y109" s="1" t="s">
        <v>497</v>
      </c>
      <c r="Z109" s="1" t="s">
        <v>498</v>
      </c>
      <c r="AA109" s="1" t="s">
        <v>49</v>
      </c>
      <c r="AB109" s="1" t="s">
        <v>529</v>
      </c>
      <c r="AC109" s="1" t="s">
        <v>42</v>
      </c>
      <c r="AD109" s="1" t="s">
        <v>972</v>
      </c>
      <c r="AE109" s="1" t="s">
        <v>530</v>
      </c>
      <c r="AF109" s="1" t="s">
        <v>531</v>
      </c>
      <c r="AG109" s="1" t="s">
        <v>532</v>
      </c>
    </row>
    <row r="110" spans="23:33" x14ac:dyDescent="0.4">
      <c r="W110" s="1" t="s">
        <v>533</v>
      </c>
      <c r="X110" s="1" t="s">
        <v>496</v>
      </c>
      <c r="Y110" s="1" t="s">
        <v>497</v>
      </c>
      <c r="Z110" s="1" t="s">
        <v>498</v>
      </c>
      <c r="AA110" s="1" t="s">
        <v>49</v>
      </c>
      <c r="AB110" s="1" t="s">
        <v>534</v>
      </c>
      <c r="AC110" s="1" t="s">
        <v>42</v>
      </c>
      <c r="AD110" s="1" t="s">
        <v>973</v>
      </c>
      <c r="AE110" s="1" t="s">
        <v>535</v>
      </c>
      <c r="AF110" s="1" t="s">
        <v>536</v>
      </c>
      <c r="AG110" s="1" t="s">
        <v>537</v>
      </c>
    </row>
    <row r="111" spans="23:33" x14ac:dyDescent="0.4">
      <c r="W111" s="1" t="s">
        <v>538</v>
      </c>
      <c r="X111" s="1" t="s">
        <v>496</v>
      </c>
      <c r="Y111" s="1" t="s">
        <v>497</v>
      </c>
      <c r="Z111" s="1" t="s">
        <v>498</v>
      </c>
      <c r="AA111" s="1" t="s">
        <v>49</v>
      </c>
      <c r="AB111" s="1" t="s">
        <v>539</v>
      </c>
      <c r="AC111" s="1" t="s">
        <v>42</v>
      </c>
      <c r="AD111" s="1" t="s">
        <v>974</v>
      </c>
      <c r="AE111" s="1" t="s">
        <v>540</v>
      </c>
      <c r="AF111" s="1" t="s">
        <v>541</v>
      </c>
      <c r="AG111" s="1" t="s">
        <v>542</v>
      </c>
    </row>
    <row r="112" spans="23:33" x14ac:dyDescent="0.4">
      <c r="W112" s="1" t="s">
        <v>543</v>
      </c>
      <c r="X112" s="1" t="s">
        <v>496</v>
      </c>
      <c r="Y112" s="1" t="s">
        <v>497</v>
      </c>
      <c r="Z112" s="1" t="s">
        <v>498</v>
      </c>
      <c r="AA112" s="1" t="s">
        <v>49</v>
      </c>
      <c r="AB112" s="1" t="s">
        <v>544</v>
      </c>
      <c r="AC112" s="1" t="s">
        <v>42</v>
      </c>
      <c r="AD112" s="1" t="s">
        <v>975</v>
      </c>
      <c r="AE112" s="1" t="s">
        <v>545</v>
      </c>
      <c r="AF112" s="1" t="s">
        <v>546</v>
      </c>
      <c r="AG112" s="1" t="s">
        <v>547</v>
      </c>
    </row>
    <row r="114" spans="23:33" x14ac:dyDescent="0.4">
      <c r="W114" s="1" t="s">
        <v>548</v>
      </c>
      <c r="X114" s="1" t="s">
        <v>549</v>
      </c>
      <c r="Y114" s="1" t="s">
        <v>550</v>
      </c>
      <c r="Z114" s="1" t="s">
        <v>551</v>
      </c>
      <c r="AA114" s="1" t="s">
        <v>49</v>
      </c>
      <c r="AB114" s="1" t="s">
        <v>552</v>
      </c>
      <c r="AC114" s="1" t="s">
        <v>42</v>
      </c>
      <c r="AD114" s="1" t="s">
        <v>976</v>
      </c>
      <c r="AE114" s="1" t="s">
        <v>553</v>
      </c>
      <c r="AF114" s="1" t="s">
        <v>554</v>
      </c>
      <c r="AG114" s="1" t="s">
        <v>555</v>
      </c>
    </row>
    <row r="115" spans="23:33" x14ac:dyDescent="0.4">
      <c r="W115" s="1" t="s">
        <v>556</v>
      </c>
      <c r="X115" s="1" t="s">
        <v>549</v>
      </c>
      <c r="Y115" s="1" t="s">
        <v>550</v>
      </c>
      <c r="Z115" s="1" t="s">
        <v>551</v>
      </c>
      <c r="AA115" s="1" t="s">
        <v>49</v>
      </c>
      <c r="AB115" s="1" t="s">
        <v>557</v>
      </c>
      <c r="AC115" s="1" t="s">
        <v>42</v>
      </c>
      <c r="AD115" s="1" t="s">
        <v>977</v>
      </c>
      <c r="AE115" s="1" t="s">
        <v>558</v>
      </c>
      <c r="AF115" s="1" t="s">
        <v>559</v>
      </c>
      <c r="AG115" s="1" t="s">
        <v>560</v>
      </c>
    </row>
    <row r="116" spans="23:33" x14ac:dyDescent="0.4">
      <c r="W116" s="1" t="s">
        <v>561</v>
      </c>
      <c r="X116" s="1" t="s">
        <v>549</v>
      </c>
      <c r="Y116" s="1" t="s">
        <v>550</v>
      </c>
      <c r="Z116" s="1" t="s">
        <v>551</v>
      </c>
      <c r="AA116" s="1" t="s">
        <v>49</v>
      </c>
      <c r="AB116" s="1" t="s">
        <v>562</v>
      </c>
      <c r="AC116" s="1" t="s">
        <v>42</v>
      </c>
      <c r="AD116" s="1" t="s">
        <v>978</v>
      </c>
      <c r="AE116" s="1" t="s">
        <v>563</v>
      </c>
      <c r="AF116" s="1" t="s">
        <v>564</v>
      </c>
      <c r="AG116" s="1" t="s">
        <v>565</v>
      </c>
    </row>
    <row r="117" spans="23:33" x14ac:dyDescent="0.4">
      <c r="W117" s="1" t="s">
        <v>566</v>
      </c>
      <c r="X117" s="1" t="s">
        <v>549</v>
      </c>
      <c r="Y117" s="1" t="s">
        <v>550</v>
      </c>
      <c r="Z117" s="1" t="s">
        <v>551</v>
      </c>
      <c r="AA117" s="1" t="s">
        <v>49</v>
      </c>
      <c r="AB117" s="1" t="s">
        <v>567</v>
      </c>
      <c r="AC117" s="1" t="s">
        <v>42</v>
      </c>
      <c r="AD117" s="1" t="s">
        <v>979</v>
      </c>
      <c r="AE117" s="1" t="s">
        <v>568</v>
      </c>
      <c r="AF117" s="1" t="s">
        <v>569</v>
      </c>
      <c r="AG117" s="1" t="s">
        <v>570</v>
      </c>
    </row>
    <row r="118" spans="23:33" x14ac:dyDescent="0.4">
      <c r="W118" s="1" t="s">
        <v>571</v>
      </c>
      <c r="X118" s="1" t="s">
        <v>549</v>
      </c>
      <c r="Y118" s="1" t="s">
        <v>550</v>
      </c>
      <c r="Z118" s="1" t="s">
        <v>551</v>
      </c>
      <c r="AA118" s="1" t="s">
        <v>49</v>
      </c>
      <c r="AB118" s="1" t="s">
        <v>572</v>
      </c>
      <c r="AC118" s="1" t="s">
        <v>42</v>
      </c>
      <c r="AD118" s="1" t="s">
        <v>980</v>
      </c>
      <c r="AE118" s="1" t="s">
        <v>573</v>
      </c>
      <c r="AF118" s="1" t="s">
        <v>574</v>
      </c>
      <c r="AG118" s="1" t="s">
        <v>575</v>
      </c>
    </row>
    <row r="119" spans="23:33" x14ac:dyDescent="0.4">
      <c r="W119" s="1" t="s">
        <v>576</v>
      </c>
      <c r="X119" s="1" t="s">
        <v>549</v>
      </c>
      <c r="Y119" s="1" t="s">
        <v>550</v>
      </c>
      <c r="Z119" s="1" t="s">
        <v>551</v>
      </c>
      <c r="AA119" s="1" t="s">
        <v>49</v>
      </c>
      <c r="AB119" s="1" t="s">
        <v>577</v>
      </c>
      <c r="AC119" s="1" t="s">
        <v>42</v>
      </c>
      <c r="AD119" s="1" t="s">
        <v>981</v>
      </c>
      <c r="AE119" s="1" t="s">
        <v>578</v>
      </c>
      <c r="AF119" s="1" t="s">
        <v>579</v>
      </c>
      <c r="AG119" s="1" t="s">
        <v>580</v>
      </c>
    </row>
    <row r="120" spans="23:33" x14ac:dyDescent="0.4">
      <c r="W120" s="1" t="s">
        <v>581</v>
      </c>
      <c r="X120" s="1" t="s">
        <v>549</v>
      </c>
      <c r="Y120" s="1" t="s">
        <v>550</v>
      </c>
      <c r="Z120" s="1" t="s">
        <v>551</v>
      </c>
      <c r="AA120" s="1" t="s">
        <v>49</v>
      </c>
      <c r="AB120" s="1" t="s">
        <v>582</v>
      </c>
      <c r="AC120" s="1" t="s">
        <v>42</v>
      </c>
      <c r="AD120" s="1" t="s">
        <v>982</v>
      </c>
      <c r="AE120" s="1" t="s">
        <v>583</v>
      </c>
      <c r="AF120" s="1" t="s">
        <v>584</v>
      </c>
      <c r="AG120" s="1" t="s">
        <v>585</v>
      </c>
    </row>
    <row r="122" spans="23:33" x14ac:dyDescent="0.4">
      <c r="W122" s="1" t="s">
        <v>586</v>
      </c>
      <c r="X122" s="1" t="s">
        <v>549</v>
      </c>
      <c r="Y122" s="1" t="s">
        <v>587</v>
      </c>
      <c r="Z122" s="1" t="s">
        <v>588</v>
      </c>
      <c r="AA122" s="1" t="s">
        <v>49</v>
      </c>
      <c r="AB122" s="1" t="s">
        <v>589</v>
      </c>
      <c r="AC122" s="1" t="s">
        <v>42</v>
      </c>
      <c r="AD122" s="1" t="s">
        <v>983</v>
      </c>
      <c r="AE122" s="1" t="s">
        <v>590</v>
      </c>
      <c r="AF122" s="1" t="s">
        <v>591</v>
      </c>
      <c r="AG122" s="1" t="s">
        <v>592</v>
      </c>
    </row>
    <row r="123" spans="23:33" x14ac:dyDescent="0.4">
      <c r="W123" s="1" t="s">
        <v>593</v>
      </c>
      <c r="X123" s="1" t="s">
        <v>549</v>
      </c>
      <c r="Y123" s="1" t="s">
        <v>587</v>
      </c>
      <c r="Z123" s="1" t="s">
        <v>588</v>
      </c>
      <c r="AA123" s="1" t="s">
        <v>49</v>
      </c>
      <c r="AB123" s="1" t="s">
        <v>594</v>
      </c>
      <c r="AC123" s="1" t="s">
        <v>42</v>
      </c>
      <c r="AD123" s="1" t="s">
        <v>984</v>
      </c>
      <c r="AE123" s="1" t="s">
        <v>595</v>
      </c>
      <c r="AF123" s="1" t="s">
        <v>596</v>
      </c>
      <c r="AG123" s="1" t="s">
        <v>597</v>
      </c>
    </row>
    <row r="124" spans="23:33" x14ac:dyDescent="0.4">
      <c r="W124" s="1" t="s">
        <v>598</v>
      </c>
      <c r="X124" s="1" t="s">
        <v>549</v>
      </c>
      <c r="Y124" s="1" t="s">
        <v>587</v>
      </c>
      <c r="Z124" s="1" t="s">
        <v>588</v>
      </c>
      <c r="AA124" s="1" t="s">
        <v>49</v>
      </c>
      <c r="AB124" s="1" t="s">
        <v>599</v>
      </c>
      <c r="AC124" s="1" t="s">
        <v>42</v>
      </c>
      <c r="AD124" s="1" t="s">
        <v>985</v>
      </c>
      <c r="AE124" s="1" t="s">
        <v>600</v>
      </c>
      <c r="AF124" s="1" t="s">
        <v>601</v>
      </c>
      <c r="AG124" s="1" t="s">
        <v>602</v>
      </c>
    </row>
    <row r="126" spans="23:33" x14ac:dyDescent="0.4">
      <c r="W126" s="1" t="s">
        <v>603</v>
      </c>
      <c r="X126" s="1" t="s">
        <v>496</v>
      </c>
      <c r="Y126" s="1" t="s">
        <v>604</v>
      </c>
      <c r="Z126" s="1" t="s">
        <v>605</v>
      </c>
      <c r="AA126" s="1" t="s">
        <v>49</v>
      </c>
      <c r="AB126" s="1" t="s">
        <v>606</v>
      </c>
      <c r="AC126" s="1" t="s">
        <v>42</v>
      </c>
      <c r="AD126" s="1" t="s">
        <v>986</v>
      </c>
      <c r="AE126" s="1" t="s">
        <v>607</v>
      </c>
      <c r="AF126" s="1" t="s">
        <v>608</v>
      </c>
      <c r="AG126" s="1" t="s">
        <v>1038</v>
      </c>
    </row>
    <row r="127" spans="23:33" x14ac:dyDescent="0.4">
      <c r="W127" s="1" t="s">
        <v>609</v>
      </c>
      <c r="X127" s="1" t="s">
        <v>496</v>
      </c>
      <c r="Y127" s="1" t="s">
        <v>604</v>
      </c>
      <c r="Z127" s="1" t="s">
        <v>605</v>
      </c>
      <c r="AA127" s="1" t="s">
        <v>49</v>
      </c>
      <c r="AB127" s="1" t="s">
        <v>610</v>
      </c>
      <c r="AC127" s="1" t="s">
        <v>42</v>
      </c>
      <c r="AD127" s="1" t="s">
        <v>987</v>
      </c>
      <c r="AE127" s="1" t="s">
        <v>611</v>
      </c>
      <c r="AF127" s="1" t="s">
        <v>612</v>
      </c>
      <c r="AG127" s="1" t="s">
        <v>1039</v>
      </c>
    </row>
    <row r="128" spans="23:33" x14ac:dyDescent="0.4">
      <c r="W128" s="1" t="s">
        <v>613</v>
      </c>
      <c r="X128" s="1" t="s">
        <v>496</v>
      </c>
      <c r="Y128" s="1" t="s">
        <v>604</v>
      </c>
      <c r="Z128" s="1" t="s">
        <v>605</v>
      </c>
      <c r="AA128" s="1" t="s">
        <v>49</v>
      </c>
      <c r="AB128" s="1" t="s">
        <v>614</v>
      </c>
      <c r="AC128" s="1" t="s">
        <v>42</v>
      </c>
      <c r="AD128" s="1" t="s">
        <v>988</v>
      </c>
      <c r="AE128" s="1" t="s">
        <v>615</v>
      </c>
      <c r="AF128" s="1" t="s">
        <v>616</v>
      </c>
      <c r="AG128" s="1" t="s">
        <v>617</v>
      </c>
    </row>
    <row r="129" spans="23:33" x14ac:dyDescent="0.4">
      <c r="W129" s="1" t="s">
        <v>618</v>
      </c>
      <c r="X129" s="1" t="s">
        <v>496</v>
      </c>
      <c r="Y129" s="1" t="s">
        <v>604</v>
      </c>
      <c r="Z129" s="1" t="s">
        <v>605</v>
      </c>
      <c r="AA129" s="1" t="s">
        <v>49</v>
      </c>
      <c r="AB129" s="1" t="s">
        <v>619</v>
      </c>
      <c r="AC129" s="1" t="s">
        <v>42</v>
      </c>
      <c r="AD129" s="1" t="s">
        <v>989</v>
      </c>
      <c r="AE129" s="1" t="s">
        <v>620</v>
      </c>
      <c r="AF129" s="1" t="s">
        <v>621</v>
      </c>
      <c r="AG129" s="1" t="s">
        <v>622</v>
      </c>
    </row>
    <row r="130" spans="23:33" x14ac:dyDescent="0.4">
      <c r="W130" s="1" t="s">
        <v>623</v>
      </c>
      <c r="X130" s="1" t="s">
        <v>496</v>
      </c>
      <c r="Y130" s="1" t="s">
        <v>604</v>
      </c>
      <c r="Z130" s="1" t="s">
        <v>605</v>
      </c>
      <c r="AA130" s="1" t="s">
        <v>49</v>
      </c>
      <c r="AB130" s="1" t="s">
        <v>624</v>
      </c>
      <c r="AC130" s="1" t="s">
        <v>42</v>
      </c>
      <c r="AD130" s="1" t="s">
        <v>990</v>
      </c>
      <c r="AE130" s="1" t="s">
        <v>625</v>
      </c>
      <c r="AF130" s="1" t="s">
        <v>626</v>
      </c>
      <c r="AG130" s="1" t="s">
        <v>627</v>
      </c>
    </row>
    <row r="131" spans="23:33" x14ac:dyDescent="0.4">
      <c r="W131" s="1" t="s">
        <v>628</v>
      </c>
      <c r="X131" s="1" t="s">
        <v>496</v>
      </c>
      <c r="Y131" s="1" t="s">
        <v>604</v>
      </c>
      <c r="Z131" s="1" t="s">
        <v>605</v>
      </c>
      <c r="AA131" s="1" t="s">
        <v>49</v>
      </c>
      <c r="AB131" s="1" t="s">
        <v>629</v>
      </c>
      <c r="AC131" s="1" t="s">
        <v>42</v>
      </c>
      <c r="AD131" s="1" t="s">
        <v>991</v>
      </c>
      <c r="AE131" s="1" t="s">
        <v>630</v>
      </c>
      <c r="AF131" s="1" t="s">
        <v>631</v>
      </c>
      <c r="AG131" s="1" t="s">
        <v>632</v>
      </c>
    </row>
    <row r="132" spans="23:33" x14ac:dyDescent="0.4">
      <c r="W132" s="1" t="s">
        <v>633</v>
      </c>
      <c r="X132" s="1" t="s">
        <v>496</v>
      </c>
      <c r="Y132" s="1" t="s">
        <v>604</v>
      </c>
      <c r="Z132" s="1" t="s">
        <v>605</v>
      </c>
      <c r="AA132" s="1" t="s">
        <v>49</v>
      </c>
      <c r="AB132" s="1" t="s">
        <v>634</v>
      </c>
      <c r="AC132" s="1" t="s">
        <v>42</v>
      </c>
      <c r="AD132" s="1" t="s">
        <v>992</v>
      </c>
      <c r="AE132" s="1" t="s">
        <v>635</v>
      </c>
      <c r="AF132" s="1" t="s">
        <v>636</v>
      </c>
      <c r="AG132" s="1" t="s">
        <v>637</v>
      </c>
    </row>
    <row r="133" spans="23:33" x14ac:dyDescent="0.4">
      <c r="W133" s="1" t="s">
        <v>638</v>
      </c>
      <c r="X133" s="1" t="s">
        <v>496</v>
      </c>
      <c r="Y133" s="1" t="s">
        <v>604</v>
      </c>
      <c r="Z133" s="1" t="s">
        <v>605</v>
      </c>
      <c r="AA133" s="1" t="s">
        <v>49</v>
      </c>
      <c r="AB133" s="1" t="s">
        <v>639</v>
      </c>
      <c r="AC133" s="1" t="s">
        <v>42</v>
      </c>
      <c r="AD133" s="1" t="s">
        <v>993</v>
      </c>
      <c r="AE133" s="1" t="s">
        <v>640</v>
      </c>
      <c r="AF133" s="1" t="s">
        <v>641</v>
      </c>
      <c r="AG133" s="1" t="s">
        <v>642</v>
      </c>
    </row>
    <row r="134" spans="23:33" x14ac:dyDescent="0.4">
      <c r="W134" s="1" t="s">
        <v>643</v>
      </c>
      <c r="X134" s="1" t="s">
        <v>496</v>
      </c>
      <c r="Y134" s="1" t="s">
        <v>604</v>
      </c>
      <c r="Z134" s="1" t="s">
        <v>605</v>
      </c>
      <c r="AA134" s="1" t="s">
        <v>49</v>
      </c>
      <c r="AB134" s="1" t="s">
        <v>644</v>
      </c>
      <c r="AC134" s="1" t="s">
        <v>42</v>
      </c>
      <c r="AD134" s="1" t="s">
        <v>994</v>
      </c>
      <c r="AE134" s="1" t="s">
        <v>645</v>
      </c>
      <c r="AF134" s="1" t="s">
        <v>646</v>
      </c>
      <c r="AG134" s="1" t="s">
        <v>647</v>
      </c>
    </row>
    <row r="135" spans="23:33" x14ac:dyDescent="0.4">
      <c r="W135" s="1" t="s">
        <v>648</v>
      </c>
      <c r="X135" s="1" t="s">
        <v>496</v>
      </c>
      <c r="Y135" s="1" t="s">
        <v>604</v>
      </c>
      <c r="Z135" s="1" t="s">
        <v>605</v>
      </c>
      <c r="AA135" s="1" t="s">
        <v>49</v>
      </c>
      <c r="AB135" s="1" t="s">
        <v>649</v>
      </c>
      <c r="AC135" s="1" t="s">
        <v>42</v>
      </c>
      <c r="AD135" s="1" t="s">
        <v>995</v>
      </c>
      <c r="AE135" s="1" t="s">
        <v>650</v>
      </c>
      <c r="AF135" s="1" t="s">
        <v>651</v>
      </c>
      <c r="AG135" s="1" t="s">
        <v>652</v>
      </c>
    </row>
    <row r="136" spans="23:33" x14ac:dyDescent="0.4">
      <c r="W136" s="1" t="s">
        <v>653</v>
      </c>
      <c r="X136" s="1" t="s">
        <v>496</v>
      </c>
      <c r="Y136" s="1" t="s">
        <v>604</v>
      </c>
      <c r="Z136" s="1" t="s">
        <v>605</v>
      </c>
      <c r="AA136" s="1" t="s">
        <v>49</v>
      </c>
      <c r="AB136" s="1" t="s">
        <v>654</v>
      </c>
      <c r="AC136" s="1" t="s">
        <v>42</v>
      </c>
      <c r="AD136" s="1" t="s">
        <v>996</v>
      </c>
      <c r="AE136" s="1" t="s">
        <v>655</v>
      </c>
      <c r="AF136" s="1" t="s">
        <v>656</v>
      </c>
      <c r="AG136" s="1" t="s">
        <v>657</v>
      </c>
    </row>
    <row r="137" spans="23:33" x14ac:dyDescent="0.4">
      <c r="W137" s="1" t="s">
        <v>658</v>
      </c>
      <c r="X137" s="1" t="s">
        <v>496</v>
      </c>
      <c r="Y137" s="1" t="s">
        <v>604</v>
      </c>
      <c r="Z137" s="1" t="s">
        <v>605</v>
      </c>
      <c r="AA137" s="1" t="s">
        <v>49</v>
      </c>
      <c r="AB137" s="1" t="s">
        <v>659</v>
      </c>
      <c r="AC137" s="1" t="s">
        <v>42</v>
      </c>
      <c r="AD137" s="1" t="s">
        <v>997</v>
      </c>
      <c r="AE137" s="1" t="s">
        <v>660</v>
      </c>
      <c r="AF137" s="1" t="s">
        <v>661</v>
      </c>
      <c r="AG137" s="1" t="s">
        <v>1040</v>
      </c>
    </row>
    <row r="138" spans="23:33" x14ac:dyDescent="0.4">
      <c r="W138" s="1" t="s">
        <v>662</v>
      </c>
      <c r="X138" s="1" t="s">
        <v>496</v>
      </c>
      <c r="Y138" s="1" t="s">
        <v>604</v>
      </c>
      <c r="Z138" s="1" t="s">
        <v>605</v>
      </c>
      <c r="AA138" s="1" t="s">
        <v>49</v>
      </c>
      <c r="AB138" s="1" t="s">
        <v>663</v>
      </c>
      <c r="AC138" s="1" t="s">
        <v>42</v>
      </c>
      <c r="AD138" s="1" t="s">
        <v>998</v>
      </c>
      <c r="AE138" s="1" t="s">
        <v>664</v>
      </c>
      <c r="AF138" s="1" t="s">
        <v>665</v>
      </c>
      <c r="AG138" s="1" t="s">
        <v>666</v>
      </c>
    </row>
    <row r="139" spans="23:33" x14ac:dyDescent="0.4">
      <c r="W139" s="1" t="s">
        <v>667</v>
      </c>
      <c r="X139" s="1" t="s">
        <v>496</v>
      </c>
      <c r="Y139" s="1" t="s">
        <v>604</v>
      </c>
      <c r="Z139" s="1" t="s">
        <v>605</v>
      </c>
      <c r="AA139" s="1" t="s">
        <v>49</v>
      </c>
      <c r="AB139" s="1" t="s">
        <v>668</v>
      </c>
      <c r="AC139" s="1" t="s">
        <v>42</v>
      </c>
      <c r="AD139" s="1" t="s">
        <v>999</v>
      </c>
      <c r="AE139" s="1" t="s">
        <v>669</v>
      </c>
      <c r="AF139" s="1" t="s">
        <v>670</v>
      </c>
      <c r="AG139" s="1" t="s">
        <v>671</v>
      </c>
    </row>
    <row r="140" spans="23:33" x14ac:dyDescent="0.4">
      <c r="W140" s="1" t="s">
        <v>672</v>
      </c>
      <c r="X140" s="1" t="s">
        <v>496</v>
      </c>
      <c r="Y140" s="1" t="s">
        <v>604</v>
      </c>
      <c r="Z140" s="1" t="s">
        <v>605</v>
      </c>
      <c r="AA140" s="1" t="s">
        <v>49</v>
      </c>
      <c r="AB140" s="1" t="s">
        <v>673</v>
      </c>
      <c r="AC140" s="1" t="s">
        <v>42</v>
      </c>
      <c r="AD140" s="1" t="s">
        <v>1000</v>
      </c>
      <c r="AE140" s="1" t="s">
        <v>674</v>
      </c>
      <c r="AF140" s="1" t="s">
        <v>675</v>
      </c>
      <c r="AG140" s="1" t="s">
        <v>676</v>
      </c>
    </row>
    <row r="141" spans="23:33" x14ac:dyDescent="0.4">
      <c r="W141" s="1" t="s">
        <v>677</v>
      </c>
      <c r="X141" s="1" t="s">
        <v>496</v>
      </c>
      <c r="Y141" s="1" t="s">
        <v>604</v>
      </c>
      <c r="Z141" s="1" t="s">
        <v>605</v>
      </c>
      <c r="AA141" s="1" t="s">
        <v>49</v>
      </c>
      <c r="AB141" s="1" t="s">
        <v>678</v>
      </c>
      <c r="AC141" s="1" t="s">
        <v>42</v>
      </c>
      <c r="AD141" s="1" t="s">
        <v>1001</v>
      </c>
      <c r="AE141" s="1" t="s">
        <v>679</v>
      </c>
      <c r="AF141" s="1" t="s">
        <v>680</v>
      </c>
      <c r="AG141" s="1" t="s">
        <v>681</v>
      </c>
    </row>
    <row r="142" spans="23:33" x14ac:dyDescent="0.4">
      <c r="W142" s="1" t="s">
        <v>682</v>
      </c>
      <c r="X142" s="1" t="s">
        <v>496</v>
      </c>
      <c r="Y142" s="1" t="s">
        <v>604</v>
      </c>
      <c r="Z142" s="1" t="s">
        <v>605</v>
      </c>
      <c r="AA142" s="1" t="s">
        <v>49</v>
      </c>
      <c r="AB142" s="1" t="s">
        <v>683</v>
      </c>
      <c r="AC142" s="1" t="s">
        <v>42</v>
      </c>
      <c r="AD142" s="1" t="s">
        <v>1002</v>
      </c>
      <c r="AE142" s="1" t="s">
        <v>684</v>
      </c>
      <c r="AF142" s="1" t="s">
        <v>685</v>
      </c>
      <c r="AG142" s="1" t="s">
        <v>686</v>
      </c>
    </row>
    <row r="143" spans="23:33" x14ac:dyDescent="0.4">
      <c r="W143" s="1" t="s">
        <v>687</v>
      </c>
      <c r="X143" s="1" t="s">
        <v>496</v>
      </c>
      <c r="Y143" s="1" t="s">
        <v>604</v>
      </c>
      <c r="Z143" s="1" t="s">
        <v>605</v>
      </c>
      <c r="AA143" s="1" t="s">
        <v>49</v>
      </c>
      <c r="AB143" s="1" t="s">
        <v>688</v>
      </c>
      <c r="AC143" s="1" t="s">
        <v>42</v>
      </c>
      <c r="AD143" s="1" t="s">
        <v>1003</v>
      </c>
      <c r="AE143" s="1" t="s">
        <v>689</v>
      </c>
      <c r="AF143" s="1" t="s">
        <v>690</v>
      </c>
      <c r="AG143" s="1" t="s">
        <v>1041</v>
      </c>
    </row>
    <row r="144" spans="23:33" x14ac:dyDescent="0.4">
      <c r="W144" s="1" t="s">
        <v>691</v>
      </c>
      <c r="X144" s="1" t="s">
        <v>496</v>
      </c>
      <c r="Y144" s="1" t="s">
        <v>604</v>
      </c>
      <c r="Z144" s="1" t="s">
        <v>605</v>
      </c>
      <c r="AA144" s="1" t="s">
        <v>49</v>
      </c>
      <c r="AB144" s="1" t="s">
        <v>692</v>
      </c>
      <c r="AC144" s="1" t="s">
        <v>42</v>
      </c>
      <c r="AD144" s="1" t="s">
        <v>1004</v>
      </c>
      <c r="AE144" s="1" t="s">
        <v>693</v>
      </c>
      <c r="AF144" s="1" t="s">
        <v>694</v>
      </c>
      <c r="AG144" s="1" t="s">
        <v>695</v>
      </c>
    </row>
    <row r="146" spans="23:33" x14ac:dyDescent="0.4">
      <c r="W146" s="1" t="s">
        <v>696</v>
      </c>
      <c r="X146" s="1" t="s">
        <v>697</v>
      </c>
      <c r="Y146" s="1" t="s">
        <v>698</v>
      </c>
      <c r="Z146" s="1" t="s">
        <v>699</v>
      </c>
      <c r="AA146" s="1" t="s">
        <v>49</v>
      </c>
      <c r="AB146" s="1" t="s">
        <v>700</v>
      </c>
      <c r="AC146" s="1" t="s">
        <v>42</v>
      </c>
      <c r="AD146" s="1" t="s">
        <v>1005</v>
      </c>
      <c r="AE146" s="1" t="s">
        <v>701</v>
      </c>
      <c r="AF146" s="1" t="s">
        <v>702</v>
      </c>
      <c r="AG146" s="1" t="s">
        <v>703</v>
      </c>
    </row>
    <row r="147" spans="23:33" x14ac:dyDescent="0.4">
      <c r="W147" s="1" t="s">
        <v>704</v>
      </c>
      <c r="X147" s="1" t="s">
        <v>697</v>
      </c>
      <c r="Y147" s="1" t="s">
        <v>698</v>
      </c>
      <c r="Z147" s="1" t="s">
        <v>699</v>
      </c>
      <c r="AA147" s="1" t="s">
        <v>49</v>
      </c>
      <c r="AB147" s="1" t="s">
        <v>705</v>
      </c>
      <c r="AC147" s="1" t="s">
        <v>42</v>
      </c>
      <c r="AD147" s="1" t="s">
        <v>1006</v>
      </c>
      <c r="AE147" s="1" t="s">
        <v>706</v>
      </c>
      <c r="AF147" s="1" t="s">
        <v>707</v>
      </c>
      <c r="AG147" s="1" t="s">
        <v>708</v>
      </c>
    </row>
    <row r="149" spans="23:33" x14ac:dyDescent="0.4">
      <c r="W149" s="1" t="s">
        <v>709</v>
      </c>
      <c r="X149" s="1" t="s">
        <v>697</v>
      </c>
      <c r="Y149" s="1" t="s">
        <v>710</v>
      </c>
      <c r="Z149" s="1" t="s">
        <v>711</v>
      </c>
      <c r="AA149" s="1" t="s">
        <v>49</v>
      </c>
      <c r="AB149" s="1" t="s">
        <v>712</v>
      </c>
      <c r="AC149" s="1" t="s">
        <v>42</v>
      </c>
      <c r="AD149" s="1" t="s">
        <v>1007</v>
      </c>
      <c r="AE149" s="1" t="s">
        <v>713</v>
      </c>
      <c r="AF149" s="1" t="s">
        <v>714</v>
      </c>
      <c r="AG149" s="1" t="s">
        <v>715</v>
      </c>
    </row>
    <row r="150" spans="23:33" x14ac:dyDescent="0.4">
      <c r="W150" s="1" t="s">
        <v>716</v>
      </c>
      <c r="X150" s="1" t="s">
        <v>697</v>
      </c>
      <c r="Y150" s="1" t="s">
        <v>710</v>
      </c>
      <c r="Z150" s="1" t="s">
        <v>711</v>
      </c>
      <c r="AA150" s="1" t="s">
        <v>49</v>
      </c>
      <c r="AB150" s="1" t="s">
        <v>717</v>
      </c>
      <c r="AC150" s="1" t="s">
        <v>42</v>
      </c>
      <c r="AD150" s="1" t="s">
        <v>1008</v>
      </c>
      <c r="AE150" s="1" t="s">
        <v>718</v>
      </c>
      <c r="AF150" s="1" t="s">
        <v>719</v>
      </c>
      <c r="AG150" s="1" t="s">
        <v>720</v>
      </c>
    </row>
    <row r="151" spans="23:33" x14ac:dyDescent="0.4">
      <c r="W151" s="1" t="s">
        <v>721</v>
      </c>
      <c r="X151" s="1" t="s">
        <v>697</v>
      </c>
      <c r="Y151" s="1" t="s">
        <v>710</v>
      </c>
      <c r="Z151" s="1" t="s">
        <v>711</v>
      </c>
      <c r="AA151" s="1" t="s">
        <v>49</v>
      </c>
      <c r="AB151" s="1" t="s">
        <v>722</v>
      </c>
      <c r="AC151" s="1" t="s">
        <v>42</v>
      </c>
      <c r="AD151" s="1" t="s">
        <v>1009</v>
      </c>
      <c r="AE151" s="1" t="s">
        <v>723</v>
      </c>
      <c r="AF151" s="1" t="s">
        <v>724</v>
      </c>
      <c r="AG151" s="1" t="s">
        <v>725</v>
      </c>
    </row>
    <row r="152" spans="23:33" x14ac:dyDescent="0.4">
      <c r="W152" s="1" t="s">
        <v>726</v>
      </c>
      <c r="X152" s="1" t="s">
        <v>697</v>
      </c>
      <c r="Y152" s="1" t="s">
        <v>710</v>
      </c>
      <c r="Z152" s="1" t="s">
        <v>711</v>
      </c>
      <c r="AA152" s="1" t="s">
        <v>49</v>
      </c>
      <c r="AB152" s="1" t="s">
        <v>727</v>
      </c>
      <c r="AC152" s="1" t="s">
        <v>42</v>
      </c>
      <c r="AD152" s="1" t="s">
        <v>1010</v>
      </c>
      <c r="AE152" s="1" t="s">
        <v>728</v>
      </c>
      <c r="AF152" s="1" t="s">
        <v>729</v>
      </c>
      <c r="AG152" s="1" t="s">
        <v>730</v>
      </c>
    </row>
    <row r="154" spans="23:33" x14ac:dyDescent="0.4">
      <c r="W154" s="1" t="s">
        <v>731</v>
      </c>
      <c r="X154" s="1" t="s">
        <v>732</v>
      </c>
      <c r="Y154" s="1" t="s">
        <v>733</v>
      </c>
      <c r="Z154" s="1" t="s">
        <v>734</v>
      </c>
      <c r="AA154" s="1" t="s">
        <v>49</v>
      </c>
      <c r="AB154" s="1" t="s">
        <v>735</v>
      </c>
      <c r="AC154" s="1" t="s">
        <v>42</v>
      </c>
      <c r="AD154" s="1" t="s">
        <v>1011</v>
      </c>
      <c r="AE154" s="1" t="s">
        <v>736</v>
      </c>
      <c r="AF154" s="1" t="s">
        <v>737</v>
      </c>
      <c r="AG154" s="1" t="s">
        <v>738</v>
      </c>
    </row>
    <row r="155" spans="23:33" x14ac:dyDescent="0.4">
      <c r="W155" s="1" t="s">
        <v>739</v>
      </c>
      <c r="X155" s="1" t="s">
        <v>732</v>
      </c>
      <c r="Y155" s="1" t="s">
        <v>733</v>
      </c>
      <c r="Z155" s="1" t="s">
        <v>734</v>
      </c>
      <c r="AA155" s="1" t="s">
        <v>49</v>
      </c>
      <c r="AB155" s="1" t="s">
        <v>740</v>
      </c>
      <c r="AC155" s="1" t="s">
        <v>42</v>
      </c>
      <c r="AD155" s="1" t="s">
        <v>1012</v>
      </c>
      <c r="AE155" s="1" t="s">
        <v>741</v>
      </c>
      <c r="AF155" s="1" t="s">
        <v>742</v>
      </c>
      <c r="AG155" s="1" t="s">
        <v>743</v>
      </c>
    </row>
    <row r="156" spans="23:33" x14ac:dyDescent="0.4">
      <c r="W156" s="1" t="s">
        <v>744</v>
      </c>
      <c r="X156" s="1" t="s">
        <v>732</v>
      </c>
      <c r="Y156" s="1" t="s">
        <v>733</v>
      </c>
      <c r="Z156" s="1" t="s">
        <v>734</v>
      </c>
      <c r="AA156" s="1" t="s">
        <v>49</v>
      </c>
      <c r="AB156" s="1" t="s">
        <v>745</v>
      </c>
      <c r="AC156" s="1" t="s">
        <v>42</v>
      </c>
      <c r="AD156" s="1" t="s">
        <v>1013</v>
      </c>
      <c r="AE156" s="1" t="s">
        <v>746</v>
      </c>
      <c r="AF156" s="1" t="s">
        <v>747</v>
      </c>
      <c r="AG156" s="1" t="s">
        <v>748</v>
      </c>
    </row>
    <row r="157" spans="23:33" x14ac:dyDescent="0.4">
      <c r="W157" s="1" t="s">
        <v>749</v>
      </c>
      <c r="X157" s="1" t="s">
        <v>732</v>
      </c>
      <c r="Y157" s="1" t="s">
        <v>733</v>
      </c>
      <c r="Z157" s="1" t="s">
        <v>734</v>
      </c>
      <c r="AA157" s="1" t="s">
        <v>49</v>
      </c>
      <c r="AB157" s="1" t="s">
        <v>750</v>
      </c>
      <c r="AC157" s="1" t="s">
        <v>42</v>
      </c>
      <c r="AD157" s="1" t="s">
        <v>1014</v>
      </c>
      <c r="AE157" s="1" t="s">
        <v>751</v>
      </c>
      <c r="AF157" s="1" t="s">
        <v>752</v>
      </c>
      <c r="AG157" s="1" t="s">
        <v>753</v>
      </c>
    </row>
    <row r="159" spans="23:33" x14ac:dyDescent="0.4">
      <c r="W159" s="1" t="s">
        <v>754</v>
      </c>
      <c r="X159" s="1" t="s">
        <v>755</v>
      </c>
      <c r="Y159" s="1" t="s">
        <v>756</v>
      </c>
      <c r="Z159" s="1" t="s">
        <v>757</v>
      </c>
      <c r="AA159" s="1" t="s">
        <v>49</v>
      </c>
      <c r="AB159" s="1" t="s">
        <v>758</v>
      </c>
      <c r="AC159" s="1" t="s">
        <v>42</v>
      </c>
      <c r="AD159" s="1" t="s">
        <v>1015</v>
      </c>
      <c r="AE159" s="1" t="s">
        <v>759</v>
      </c>
      <c r="AF159" s="1" t="s">
        <v>760</v>
      </c>
      <c r="AG159" s="1" t="s">
        <v>761</v>
      </c>
    </row>
    <row r="161" spans="23:33" x14ac:dyDescent="0.4">
      <c r="W161" s="1" t="s">
        <v>762</v>
      </c>
      <c r="X161" s="1" t="s">
        <v>1048</v>
      </c>
      <c r="Y161" s="1" t="s">
        <v>763</v>
      </c>
      <c r="Z161" s="1" t="s">
        <v>764</v>
      </c>
      <c r="AA161" s="1" t="s">
        <v>49</v>
      </c>
      <c r="AB161" s="1" t="s">
        <v>765</v>
      </c>
      <c r="AC161" s="1" t="s">
        <v>42</v>
      </c>
      <c r="AD161" s="1" t="s">
        <v>1016</v>
      </c>
      <c r="AE161" s="1" t="s">
        <v>766</v>
      </c>
      <c r="AF161" s="1" t="s">
        <v>767</v>
      </c>
      <c r="AG161" s="1" t="s">
        <v>768</v>
      </c>
    </row>
    <row r="162" spans="23:33" x14ac:dyDescent="0.4">
      <c r="W162" s="1" t="s">
        <v>769</v>
      </c>
      <c r="X162" s="1" t="s">
        <v>1048</v>
      </c>
      <c r="Y162" s="1" t="s">
        <v>763</v>
      </c>
      <c r="Z162" s="1" t="s">
        <v>764</v>
      </c>
      <c r="AA162" s="1" t="s">
        <v>49</v>
      </c>
      <c r="AB162" s="1" t="s">
        <v>770</v>
      </c>
      <c r="AC162" s="1" t="s">
        <v>42</v>
      </c>
      <c r="AD162" s="1" t="s">
        <v>1017</v>
      </c>
      <c r="AE162" s="1" t="s">
        <v>771</v>
      </c>
      <c r="AF162" s="1" t="s">
        <v>772</v>
      </c>
      <c r="AG162" s="1" t="s">
        <v>773</v>
      </c>
    </row>
    <row r="164" spans="23:33" x14ac:dyDescent="0.4">
      <c r="W164" s="1" t="s">
        <v>774</v>
      </c>
      <c r="X164" s="1" t="s">
        <v>1048</v>
      </c>
      <c r="Y164" s="1" t="s">
        <v>775</v>
      </c>
      <c r="Z164" s="1" t="s">
        <v>776</v>
      </c>
      <c r="AA164" s="1" t="s">
        <v>49</v>
      </c>
      <c r="AB164" s="1" t="s">
        <v>777</v>
      </c>
      <c r="AC164" s="1" t="s">
        <v>42</v>
      </c>
      <c r="AD164" s="1" t="s">
        <v>1018</v>
      </c>
      <c r="AE164" s="1" t="s">
        <v>778</v>
      </c>
      <c r="AF164" s="1" t="s">
        <v>779</v>
      </c>
      <c r="AG164" s="1" t="s">
        <v>780</v>
      </c>
    </row>
    <row r="165" spans="23:33" x14ac:dyDescent="0.4">
      <c r="W165" s="1" t="s">
        <v>781</v>
      </c>
      <c r="X165" s="1" t="s">
        <v>1048</v>
      </c>
      <c r="Y165" s="1" t="s">
        <v>775</v>
      </c>
      <c r="Z165" s="1" t="s">
        <v>776</v>
      </c>
      <c r="AA165" s="1" t="s">
        <v>49</v>
      </c>
      <c r="AB165" s="1" t="s">
        <v>782</v>
      </c>
      <c r="AC165" s="1" t="s">
        <v>42</v>
      </c>
      <c r="AD165" s="1" t="s">
        <v>1019</v>
      </c>
      <c r="AE165" s="1" t="s">
        <v>783</v>
      </c>
      <c r="AF165" s="1" t="s">
        <v>784</v>
      </c>
      <c r="AG165" s="1" t="s">
        <v>785</v>
      </c>
    </row>
    <row r="166" spans="23:33" x14ac:dyDescent="0.4">
      <c r="W166" s="1" t="s">
        <v>786</v>
      </c>
      <c r="X166" s="1" t="s">
        <v>1048</v>
      </c>
      <c r="Y166" s="1" t="s">
        <v>775</v>
      </c>
      <c r="Z166" s="1" t="s">
        <v>776</v>
      </c>
      <c r="AA166" s="1" t="s">
        <v>49</v>
      </c>
      <c r="AB166" s="1" t="s">
        <v>787</v>
      </c>
      <c r="AC166" s="1" t="s">
        <v>42</v>
      </c>
      <c r="AD166" s="1" t="s">
        <v>1020</v>
      </c>
      <c r="AE166" s="1" t="s">
        <v>788</v>
      </c>
      <c r="AF166" s="1" t="s">
        <v>789</v>
      </c>
      <c r="AG166" s="1" t="s">
        <v>790</v>
      </c>
    </row>
    <row r="167" spans="23:33" x14ac:dyDescent="0.4">
      <c r="W167" s="1" t="s">
        <v>791</v>
      </c>
      <c r="X167" s="1" t="s">
        <v>1048</v>
      </c>
      <c r="Y167" s="1" t="s">
        <v>775</v>
      </c>
      <c r="Z167" s="1" t="s">
        <v>776</v>
      </c>
      <c r="AA167" s="1" t="s">
        <v>49</v>
      </c>
      <c r="AB167" s="1" t="s">
        <v>792</v>
      </c>
      <c r="AC167" s="1" t="s">
        <v>42</v>
      </c>
      <c r="AD167" s="1" t="s">
        <v>1021</v>
      </c>
      <c r="AE167" s="1" t="s">
        <v>793</v>
      </c>
      <c r="AF167" s="1" t="s">
        <v>794</v>
      </c>
      <c r="AG167" s="1" t="s">
        <v>795</v>
      </c>
    </row>
    <row r="168" spans="23:33" x14ac:dyDescent="0.4">
      <c r="W168" s="1" t="s">
        <v>796</v>
      </c>
      <c r="X168" s="1" t="s">
        <v>1048</v>
      </c>
      <c r="Y168" s="1" t="s">
        <v>775</v>
      </c>
      <c r="Z168" s="1" t="s">
        <v>776</v>
      </c>
      <c r="AA168" s="1" t="s">
        <v>49</v>
      </c>
      <c r="AB168" s="1" t="s">
        <v>797</v>
      </c>
      <c r="AC168" s="1" t="s">
        <v>42</v>
      </c>
      <c r="AD168" s="1" t="s">
        <v>1022</v>
      </c>
      <c r="AE168" s="1" t="s">
        <v>798</v>
      </c>
      <c r="AF168" s="1" t="s">
        <v>799</v>
      </c>
      <c r="AG168" s="1" t="s">
        <v>800</v>
      </c>
    </row>
    <row r="170" spans="23:33" x14ac:dyDescent="0.4">
      <c r="W170" s="1" t="s">
        <v>801</v>
      </c>
      <c r="X170" s="1" t="s">
        <v>454</v>
      </c>
      <c r="Y170" s="1" t="s">
        <v>802</v>
      </c>
      <c r="Z170" s="1" t="s">
        <v>803</v>
      </c>
      <c r="AA170" s="1" t="s">
        <v>49</v>
      </c>
      <c r="AB170" s="1" t="s">
        <v>804</v>
      </c>
      <c r="AC170" s="1" t="s">
        <v>42</v>
      </c>
      <c r="AD170" s="1" t="s">
        <v>1023</v>
      </c>
      <c r="AE170" s="1" t="s">
        <v>805</v>
      </c>
      <c r="AF170" s="1" t="s">
        <v>806</v>
      </c>
      <c r="AG170" s="1" t="s">
        <v>807</v>
      </c>
    </row>
    <row r="171" spans="23:33" x14ac:dyDescent="0.4">
      <c r="W171" s="1" t="s">
        <v>808</v>
      </c>
      <c r="X171" s="1" t="s">
        <v>454</v>
      </c>
      <c r="Y171" s="1" t="s">
        <v>802</v>
      </c>
      <c r="Z171" s="1" t="s">
        <v>803</v>
      </c>
      <c r="AA171" s="1" t="s">
        <v>49</v>
      </c>
      <c r="AB171" s="1" t="s">
        <v>809</v>
      </c>
      <c r="AC171" s="1" t="s">
        <v>42</v>
      </c>
      <c r="AD171" s="1" t="s">
        <v>1024</v>
      </c>
      <c r="AE171" s="1" t="s">
        <v>810</v>
      </c>
      <c r="AF171" s="1" t="s">
        <v>811</v>
      </c>
      <c r="AG171" s="1" t="s">
        <v>812</v>
      </c>
    </row>
    <row r="172" spans="23:33" x14ac:dyDescent="0.4">
      <c r="W172" s="1" t="s">
        <v>813</v>
      </c>
      <c r="X172" s="1" t="s">
        <v>454</v>
      </c>
      <c r="Y172" s="1" t="s">
        <v>802</v>
      </c>
      <c r="Z172" s="1" t="s">
        <v>803</v>
      </c>
      <c r="AA172" s="1" t="s">
        <v>49</v>
      </c>
      <c r="AB172" s="1" t="s">
        <v>814</v>
      </c>
      <c r="AC172" s="1" t="s">
        <v>42</v>
      </c>
      <c r="AD172" s="1" t="s">
        <v>1025</v>
      </c>
      <c r="AE172" s="1" t="s">
        <v>815</v>
      </c>
      <c r="AF172" s="1" t="s">
        <v>816</v>
      </c>
      <c r="AG172" s="1" t="s">
        <v>817</v>
      </c>
    </row>
    <row r="174" spans="23:33" x14ac:dyDescent="0.4">
      <c r="W174" s="1" t="s">
        <v>818</v>
      </c>
      <c r="X174" s="1" t="s">
        <v>454</v>
      </c>
      <c r="Y174" s="1" t="s">
        <v>819</v>
      </c>
      <c r="Z174" s="1" t="s">
        <v>820</v>
      </c>
      <c r="AA174" s="1" t="s">
        <v>49</v>
      </c>
      <c r="AB174" s="1" t="s">
        <v>821</v>
      </c>
      <c r="AC174" s="1" t="s">
        <v>42</v>
      </c>
      <c r="AD174" s="1" t="s">
        <v>1026</v>
      </c>
      <c r="AE174" s="1" t="s">
        <v>822</v>
      </c>
      <c r="AF174" s="1" t="s">
        <v>823</v>
      </c>
      <c r="AG174" s="1" t="s">
        <v>824</v>
      </c>
    </row>
    <row r="175" spans="23:33" x14ac:dyDescent="0.4">
      <c r="W175" s="1" t="s">
        <v>825</v>
      </c>
      <c r="X175" s="1" t="s">
        <v>454</v>
      </c>
      <c r="Y175" s="1" t="s">
        <v>819</v>
      </c>
      <c r="Z175" s="1" t="s">
        <v>820</v>
      </c>
      <c r="AA175" s="1" t="s">
        <v>49</v>
      </c>
      <c r="AB175" s="1" t="s">
        <v>826</v>
      </c>
      <c r="AC175" s="1" t="s">
        <v>42</v>
      </c>
      <c r="AD175" s="1" t="s">
        <v>1027</v>
      </c>
      <c r="AE175" s="1" t="s">
        <v>827</v>
      </c>
      <c r="AF175" s="1" t="s">
        <v>828</v>
      </c>
      <c r="AG175" s="1" t="s">
        <v>829</v>
      </c>
    </row>
    <row r="176" spans="23:33" x14ac:dyDescent="0.4">
      <c r="W176" s="1" t="s">
        <v>830</v>
      </c>
      <c r="X176" s="1" t="s">
        <v>454</v>
      </c>
      <c r="Y176" s="1" t="s">
        <v>819</v>
      </c>
      <c r="Z176" s="1" t="s">
        <v>820</v>
      </c>
      <c r="AA176" s="1" t="s">
        <v>49</v>
      </c>
      <c r="AB176" s="1" t="s">
        <v>831</v>
      </c>
      <c r="AC176" s="1" t="s">
        <v>42</v>
      </c>
      <c r="AD176" s="1" t="s">
        <v>1028</v>
      </c>
      <c r="AE176" s="1" t="s">
        <v>832</v>
      </c>
      <c r="AF176" s="1" t="s">
        <v>833</v>
      </c>
      <c r="AG176" s="1" t="s">
        <v>834</v>
      </c>
    </row>
    <row r="177" spans="23:33" x14ac:dyDescent="0.4">
      <c r="W177" s="1" t="s">
        <v>835</v>
      </c>
      <c r="X177" s="1" t="s">
        <v>454</v>
      </c>
      <c r="Y177" s="1" t="s">
        <v>819</v>
      </c>
      <c r="Z177" s="1" t="s">
        <v>820</v>
      </c>
      <c r="AA177" s="1" t="s">
        <v>49</v>
      </c>
      <c r="AB177" s="1" t="s">
        <v>836</v>
      </c>
      <c r="AC177" s="1" t="s">
        <v>42</v>
      </c>
      <c r="AD177" s="1" t="s">
        <v>1029</v>
      </c>
      <c r="AE177" s="1" t="s">
        <v>837</v>
      </c>
      <c r="AF177" s="1" t="s">
        <v>838</v>
      </c>
      <c r="AG177" s="1" t="s">
        <v>839</v>
      </c>
    </row>
    <row r="179" spans="23:33" x14ac:dyDescent="0.4">
      <c r="W179" s="1" t="s">
        <v>840</v>
      </c>
      <c r="X179" s="1" t="s">
        <v>454</v>
      </c>
      <c r="Y179" s="1" t="s">
        <v>841</v>
      </c>
      <c r="Z179" s="1" t="s">
        <v>842</v>
      </c>
      <c r="AA179" s="1" t="s">
        <v>49</v>
      </c>
      <c r="AB179" s="1" t="s">
        <v>843</v>
      </c>
      <c r="AC179" s="1" t="s">
        <v>42</v>
      </c>
      <c r="AD179" s="1" t="s">
        <v>1030</v>
      </c>
      <c r="AE179" s="1" t="s">
        <v>844</v>
      </c>
      <c r="AF179" s="1" t="s">
        <v>845</v>
      </c>
      <c r="AG179" s="1" t="s">
        <v>846</v>
      </c>
    </row>
    <row r="180" spans="23:33" x14ac:dyDescent="0.4">
      <c r="W180" s="1" t="s">
        <v>847</v>
      </c>
      <c r="X180" s="1" t="s">
        <v>454</v>
      </c>
      <c r="Y180" s="1" t="s">
        <v>841</v>
      </c>
      <c r="Z180" s="1" t="s">
        <v>842</v>
      </c>
      <c r="AA180" s="1" t="s">
        <v>49</v>
      </c>
      <c r="AB180" s="1" t="s">
        <v>848</v>
      </c>
      <c r="AC180" s="1" t="s">
        <v>42</v>
      </c>
      <c r="AD180" s="1" t="s">
        <v>1031</v>
      </c>
      <c r="AE180" s="1" t="s">
        <v>849</v>
      </c>
      <c r="AF180" s="1" t="s">
        <v>850</v>
      </c>
      <c r="AG180" s="1" t="s">
        <v>851</v>
      </c>
    </row>
    <row r="181" spans="23:33" x14ac:dyDescent="0.4">
      <c r="W181" s="1" t="s">
        <v>852</v>
      </c>
      <c r="X181" s="1" t="s">
        <v>454</v>
      </c>
      <c r="Y181" s="1" t="s">
        <v>841</v>
      </c>
      <c r="Z181" s="1" t="s">
        <v>842</v>
      </c>
      <c r="AA181" s="1" t="s">
        <v>49</v>
      </c>
      <c r="AB181" s="1" t="s">
        <v>853</v>
      </c>
      <c r="AC181" s="1" t="s">
        <v>42</v>
      </c>
      <c r="AD181" s="1" t="s">
        <v>1032</v>
      </c>
      <c r="AE181" s="1" t="s">
        <v>854</v>
      </c>
      <c r="AF181" s="1" t="s">
        <v>855</v>
      </c>
      <c r="AG181" s="1" t="s">
        <v>856</v>
      </c>
    </row>
    <row r="182" spans="23:33" x14ac:dyDescent="0.4">
      <c r="W182" s="1" t="s">
        <v>857</v>
      </c>
      <c r="X182" s="1" t="s">
        <v>454</v>
      </c>
      <c r="Y182" s="1" t="s">
        <v>841</v>
      </c>
      <c r="Z182" s="1" t="s">
        <v>842</v>
      </c>
      <c r="AA182" s="1" t="s">
        <v>49</v>
      </c>
      <c r="AB182" s="1" t="s">
        <v>858</v>
      </c>
      <c r="AC182" s="1" t="s">
        <v>42</v>
      </c>
      <c r="AD182" s="1" t="s">
        <v>1033</v>
      </c>
      <c r="AE182" s="1" t="s">
        <v>859</v>
      </c>
      <c r="AF182" s="1" t="s">
        <v>860</v>
      </c>
      <c r="AG182" s="1" t="s">
        <v>861</v>
      </c>
    </row>
    <row r="183" spans="23:33" x14ac:dyDescent="0.4">
      <c r="W183" s="1" t="s">
        <v>862</v>
      </c>
      <c r="X183" s="1" t="s">
        <v>454</v>
      </c>
      <c r="Y183" s="1" t="s">
        <v>841</v>
      </c>
      <c r="Z183" s="1" t="s">
        <v>842</v>
      </c>
      <c r="AA183" s="1" t="s">
        <v>49</v>
      </c>
      <c r="AB183" s="1" t="s">
        <v>863</v>
      </c>
      <c r="AC183" s="1" t="s">
        <v>42</v>
      </c>
      <c r="AD183" s="1" t="s">
        <v>1034</v>
      </c>
      <c r="AE183" s="1" t="s">
        <v>864</v>
      </c>
      <c r="AF183" s="1" t="s">
        <v>865</v>
      </c>
      <c r="AG183" s="1" t="s">
        <v>866</v>
      </c>
    </row>
    <row r="184" spans="23:33" ht="18.75" x14ac:dyDescent="0.4">
      <c r="W184" s="1" t="s">
        <v>867</v>
      </c>
      <c r="X184" s="1" t="s">
        <v>454</v>
      </c>
      <c r="Y184" s="1" t="s">
        <v>841</v>
      </c>
      <c r="Z184" s="1" t="s">
        <v>842</v>
      </c>
      <c r="AA184" s="1" t="s">
        <v>49</v>
      </c>
      <c r="AB184" s="1" t="s">
        <v>868</v>
      </c>
      <c r="AC184" s="1" t="s">
        <v>42</v>
      </c>
      <c r="AD184" s="1" t="s">
        <v>1035</v>
      </c>
      <c r="AE184" s="1" t="s">
        <v>869</v>
      </c>
      <c r="AF184" s="1" t="s">
        <v>870</v>
      </c>
      <c r="AG184" s="6" t="s">
        <v>1049</v>
      </c>
    </row>
  </sheetData>
  <mergeCells count="17">
    <mergeCell ref="C32:H32"/>
    <mergeCell ref="A1:P1"/>
    <mergeCell ref="A2:P2"/>
    <mergeCell ref="A3:P3"/>
    <mergeCell ref="C30:D30"/>
    <mergeCell ref="C31:D31"/>
    <mergeCell ref="E30:G30"/>
    <mergeCell ref="E31:G31"/>
    <mergeCell ref="H30:I30"/>
    <mergeCell ref="A6:P6"/>
    <mergeCell ref="A4:P4"/>
    <mergeCell ref="A7:P7"/>
    <mergeCell ref="B36:H36"/>
    <mergeCell ref="A38:B38"/>
    <mergeCell ref="H41:I41"/>
    <mergeCell ref="J41:O41"/>
    <mergeCell ref="C41:D41"/>
  </mergeCells>
  <phoneticPr fontId="4"/>
  <conditionalFormatting sqref="A9:P28">
    <cfRule type="expression" dxfId="9" priority="11">
      <formula>A9&gt;0</formula>
    </cfRule>
    <cfRule type="expression" dxfId="8" priority="12">
      <formula>$E9="女"</formula>
    </cfRule>
  </conditionalFormatting>
  <conditionalFormatting sqref="C41">
    <cfRule type="expression" dxfId="7" priority="4">
      <formula>$C$41&gt;0</formula>
    </cfRule>
  </conditionalFormatting>
  <conditionalFormatting sqref="C31:D31">
    <cfRule type="expression" dxfId="6" priority="10">
      <formula>$C$31&gt;0</formula>
    </cfRule>
  </conditionalFormatting>
  <conditionalFormatting sqref="C32:H32">
    <cfRule type="expression" dxfId="5" priority="8">
      <formula>$C$32&gt;0</formula>
    </cfRule>
  </conditionalFormatting>
  <conditionalFormatting sqref="E31:G31">
    <cfRule type="expression" dxfId="4" priority="9">
      <formula>$E$31&gt;0</formula>
    </cfRule>
  </conditionalFormatting>
  <conditionalFormatting sqref="F38">
    <cfRule type="expression" dxfId="3" priority="6">
      <formula>$F$38&gt;0</formula>
    </cfRule>
  </conditionalFormatting>
  <conditionalFormatting sqref="H38">
    <cfRule type="expression" dxfId="2" priority="5">
      <formula>$H$38&gt;0</formula>
    </cfRule>
  </conditionalFormatting>
  <conditionalFormatting sqref="J41">
    <cfRule type="expression" dxfId="1" priority="2">
      <formula>$J$41&gt;0</formula>
    </cfRule>
  </conditionalFormatting>
  <dataValidations xWindow="262" yWindow="420" count="12">
    <dataValidation allowBlank="1" showInputMessage="1" showErrorMessage="1" promptTitle="―――記録入力―――――" prompt="5桁の数字で記入_x000a__x000a_55秒の場合　　　→　05500_x000a_1分5秒の場合　 →　10500_x000a_1分20秒の場合 →　12000" sqref="L9:L28" xr:uid="{3A64BA5E-1C08-463E-A31F-CBCA86F4719C}"/>
    <dataValidation type="list" allowBlank="1" showInputMessage="1" showErrorMessage="1" promptTitle="学年入力" prompt="リストより選択" sqref="D9:D28" xr:uid="{F8538002-A953-4E6C-BAD5-EA214C1AFA23}">
      <formula1>$T$29:$T$30</formula1>
    </dataValidation>
    <dataValidation type="list" allowBlank="1" showInputMessage="1" showErrorMessage="1" promptTitle="性別入力" prompt="リストより選択" sqref="E9:E28" xr:uid="{A3236267-71F6-4F65-A78A-F3E7D6699412}">
      <formula1>$T$33:$T$34</formula1>
    </dataValidation>
    <dataValidation imeMode="halfKatakana" allowBlank="1" showInputMessage="1" showErrorMessage="1" promptTitle="――半角入力――" prompt="半角ｶﾅで入力_x000a_性 名の間に半角で_x000a_空白を入れる" sqref="C9:C28" xr:uid="{AAC0412A-91F7-44C8-BB97-4C207EB9E5FC}"/>
    <dataValidation imeMode="halfAlpha" allowBlank="1" showInputMessage="1" showErrorMessage="1" sqref="F9:F28" xr:uid="{AE9C7A95-5167-4C4E-8746-BA8DCA694BFE}"/>
    <dataValidation allowBlank="1" showInputMessage="1" showErrorMessage="1" promptTitle="――氏名入力――" prompt="性　名　の間に全角の_x000a_空白を入れる" sqref="B9:B28" xr:uid="{AF211C61-E609-40C6-9191-30EE4F35E5BA}"/>
    <dataValidation type="list" allowBlank="1" showInputMessage="1" showErrorMessage="1" promptTitle="種目入力" prompt="リストより選択" sqref="G9:G28 I9:I28" xr:uid="{6DEBE79B-08C9-40A4-801C-B8C8F459587A}">
      <formula1>$T$9:$T$13</formula1>
    </dataValidation>
    <dataValidation allowBlank="1" showInputMessage="1" showErrorMessage="1" promptTitle="――――記録入力――――――――――" prompt="100m,80mHは小数点込みの4桁の数字で入力_x000a_15秒　→　15.00_x000a__x000a_走幅跳,走高跳は3桁の数字で入力_x000a_3m15cm　→　315_x000a_95cm　　　 →　095_x000a__x000a_ｼﾞｬﾍﾞﾘｯｸﾎﾞｰﾙ投は4桁の数字で入力_x000a_25m00cm　→　2500_x000a_8m50cm　　→　0850" sqref="H9:H28 J9:J28" xr:uid="{38B5A9CD-5BD1-45CA-81DC-409CF5391CC6}"/>
    <dataValidation type="list" allowBlank="1" showInputMessage="1" showErrorMessage="1" promptTitle="リレー種別入力" prompt="リストより選択" sqref="K9:K28" xr:uid="{EEE37F5A-E162-4C10-AACA-776CC55DEFF0}">
      <formula1>$T$16:$T$26</formula1>
    </dataValidation>
    <dataValidation type="list" allowBlank="1" showInputMessage="1" showErrorMessage="1" promptTitle="ｸﾗﾌﾞﾁｰﾑ、個人申込のみ記入" prompt="リストより選択" sqref="P9:P28" xr:uid="{C00CF06A-DA29-4CE6-B4CE-A898A7E1AEE8}">
      <formula1>$W$9:$W$184</formula1>
    </dataValidation>
    <dataValidation allowBlank="1" showInputMessage="1" showErrorMessage="1" promptTitle="―――電話番号入力―――" prompt="大会当日に電話のつながる方の_x000a_番号を記入すること_x000a_必ず「ー」を付けること_x000a__x000a_例　090ー0000ー0000" sqref="J41" xr:uid="{2DD3CBBF-BD0D-4A76-9A9D-0E22CDE82EA4}"/>
    <dataValidation allowBlank="1" showInputMessage="1" showErrorMessage="1" promptTitle="―――保護者名―――" prompt="大会当日に引率される方の_x000a_名前を記入すること" sqref="C41:D41" xr:uid="{FBB7FA41-4305-4B79-B2AD-EF69F492571F}"/>
  </dataValidations>
  <hyperlinks>
    <hyperlink ref="AG184" r:id="rId1" xr:uid="{C3CA1611-60F0-4ECA-A02E-5A4FDB85BC44}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48" orientation="portrait" horizontalDpi="4294967293" verticalDpi="0" r:id="rId2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申込１</vt:lpstr>
      <vt:lpstr>申込１!Print_Area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tadashi hujioka</dc:creator>
  <cp:lastModifiedBy>tadashi hujioka</cp:lastModifiedBy>
  <cp:lastPrinted>2025-04-17T00:25:23Z</cp:lastPrinted>
  <dcterms:created xsi:type="dcterms:W3CDTF">2025-04-06T05:32:06Z</dcterms:created>
  <dcterms:modified xsi:type="dcterms:W3CDTF">2025-04-18T03:52:28Z</dcterms:modified>
</cp:coreProperties>
</file>